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1760" tabRatio="725" activeTab="5"/>
  </bookViews>
  <sheets>
    <sheet name="PT" sheetId="1" r:id="rId1"/>
    <sheet name="N1 amplitude" sheetId="2" r:id="rId2"/>
    <sheet name="N1 latency" sheetId="3" r:id="rId3"/>
    <sheet name="N2P2 amplitude" sheetId="4" r:id="rId4"/>
    <sheet name="N2P2 latency" sheetId="5" r:id="rId5"/>
    <sheet name="VAS1" sheetId="6" r:id="rId6"/>
    <sheet name="VAS2" sheetId="7" r:id="rId7"/>
    <sheet name="RMT" sheetId="8" r:id="rId8"/>
    <sheet name="N1 amp (VAS1)" sheetId="9" r:id="rId9"/>
    <sheet name="N1 amp (VAS2)" sheetId="10" r:id="rId10"/>
    <sheet name="N2P2 (VAS1)" sheetId="11" r:id="rId11"/>
    <sheet name="N2P2 (VAS2)" sheetId="12" r:id="rId12"/>
    <sheet name="Foglio5" sheetId="13" r:id="rId13"/>
  </sheets>
  <definedNames/>
  <calcPr fullCalcOnLoad="1"/>
</workbook>
</file>

<file path=xl/sharedStrings.xml><?xml version="1.0" encoding="utf-8"?>
<sst xmlns="http://schemas.openxmlformats.org/spreadsheetml/2006/main" count="576" uniqueCount="45">
  <si>
    <t>Anodica</t>
  </si>
  <si>
    <t>Catodica</t>
  </si>
  <si>
    <t>Sham</t>
  </si>
  <si>
    <t>LATENZA</t>
  </si>
  <si>
    <t>T0</t>
  </si>
  <si>
    <t>T1</t>
  </si>
  <si>
    <t>T2</t>
  </si>
  <si>
    <t>%</t>
  </si>
  <si>
    <t>AT</t>
  </si>
  <si>
    <t>DB</t>
  </si>
  <si>
    <t>BV</t>
  </si>
  <si>
    <t>AM</t>
  </si>
  <si>
    <t>MEDIA</t>
  </si>
  <si>
    <t>D.S.</t>
  </si>
  <si>
    <t>RM</t>
  </si>
  <si>
    <t>GB</t>
  </si>
  <si>
    <t>RMT</t>
  </si>
  <si>
    <t>SB</t>
  </si>
  <si>
    <t>PB</t>
  </si>
  <si>
    <t>MR</t>
  </si>
  <si>
    <t>PERCEPTIVE THRESHOLD</t>
  </si>
  <si>
    <t>DD</t>
  </si>
  <si>
    <t>VN</t>
  </si>
  <si>
    <t>FS</t>
  </si>
  <si>
    <t>ET</t>
  </si>
  <si>
    <t>MV</t>
  </si>
  <si>
    <t xml:space="preserve">Anodal </t>
  </si>
  <si>
    <t>Cathodal</t>
  </si>
  <si>
    <t>Anodica (LEP)</t>
  </si>
  <si>
    <t>PT</t>
  </si>
  <si>
    <t>VAS1</t>
  </si>
  <si>
    <t>VAS2</t>
  </si>
  <si>
    <t>VAS 2</t>
  </si>
  <si>
    <t>Anodal (LEP)</t>
  </si>
  <si>
    <t>2PT</t>
  </si>
  <si>
    <t>3PT</t>
  </si>
  <si>
    <t>Mean</t>
  </si>
  <si>
    <t>S.D.</t>
  </si>
  <si>
    <t>Anodal tcDCS</t>
  </si>
  <si>
    <t>Cathodal tcDCS</t>
  </si>
  <si>
    <t>Sham tcDCS</t>
  </si>
  <si>
    <t>Amplitude</t>
  </si>
  <si>
    <t>Latency</t>
  </si>
  <si>
    <r>
      <t>VAS I</t>
    </r>
    <r>
      <rPr>
        <vertAlign val="subscript"/>
        <sz val="11"/>
        <color indexed="8"/>
        <rFont val="Calibri"/>
        <family val="2"/>
      </rPr>
      <t>2</t>
    </r>
  </si>
  <si>
    <r>
      <t>VAS I</t>
    </r>
    <r>
      <rPr>
        <vertAlign val="subscript"/>
        <sz val="11"/>
        <color indexed="8"/>
        <rFont val="Calibri"/>
        <family val="2"/>
      </rPr>
      <t>1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</si>
</sst>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1" fillId="0" borderId="0" xfId="0" applyFont="1" applyAlignment="1">
      <alignment/>
    </xf>
    <xf numFmtId="0" fontId="40" fillId="0" borderId="0" xfId="0" applyFont="1" applyAlignment="1">
      <alignment/>
    </xf>
    <xf numFmtId="0" fontId="0" fillId="33" borderId="0" xfId="0" applyFill="1" applyAlignment="1">
      <alignment horizontal="center"/>
    </xf>
    <xf numFmtId="0" fontId="31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3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zoomScalePageLayoutView="0" workbookViewId="0" topLeftCell="G1">
      <selection activeCell="W7" sqref="W7"/>
    </sheetView>
  </sheetViews>
  <sheetFormatPr defaultColWidth="9.140625" defaultRowHeight="15"/>
  <cols>
    <col min="2" max="2" width="14.57421875" style="0" customWidth="1"/>
    <col min="11" max="11" width="15.57421875" style="0" customWidth="1"/>
    <col min="20" max="20" width="14.421875" style="0" customWidth="1"/>
  </cols>
  <sheetData>
    <row r="1" ht="15">
      <c r="A1" t="s">
        <v>20</v>
      </c>
    </row>
    <row r="2" spans="2:27" ht="15">
      <c r="B2" t="s">
        <v>38</v>
      </c>
      <c r="C2" t="s">
        <v>4</v>
      </c>
      <c r="D2" t="s">
        <v>5</v>
      </c>
      <c r="E2" t="s">
        <v>6</v>
      </c>
      <c r="F2" s="5" t="s">
        <v>34</v>
      </c>
      <c r="G2" s="5" t="s">
        <v>35</v>
      </c>
      <c r="H2" t="s">
        <v>7</v>
      </c>
      <c r="I2" t="s">
        <v>7</v>
      </c>
      <c r="K2" t="s">
        <v>39</v>
      </c>
      <c r="L2" t="s">
        <v>4</v>
      </c>
      <c r="M2" t="s">
        <v>5</v>
      </c>
      <c r="N2" t="s">
        <v>6</v>
      </c>
      <c r="O2" s="5" t="s">
        <v>34</v>
      </c>
      <c r="P2" s="5" t="s">
        <v>35</v>
      </c>
      <c r="Q2" t="s">
        <v>7</v>
      </c>
      <c r="R2" t="s">
        <v>7</v>
      </c>
      <c r="T2" t="s">
        <v>40</v>
      </c>
      <c r="U2" t="s">
        <v>4</v>
      </c>
      <c r="V2" t="s">
        <v>5</v>
      </c>
      <c r="W2" t="s">
        <v>6</v>
      </c>
      <c r="X2" s="5" t="s">
        <v>34</v>
      </c>
      <c r="Y2" s="5" t="s">
        <v>35</v>
      </c>
      <c r="Z2" t="s">
        <v>7</v>
      </c>
      <c r="AA2" t="s">
        <v>7</v>
      </c>
    </row>
    <row r="3" spans="1:27" ht="15">
      <c r="A3" s="3">
        <v>1</v>
      </c>
      <c r="B3" t="s">
        <v>8</v>
      </c>
      <c r="C3">
        <v>4.42</v>
      </c>
      <c r="D3">
        <v>6.19</v>
      </c>
      <c r="E3">
        <v>6.19</v>
      </c>
      <c r="F3" s="4">
        <f aca="true" t="shared" si="0" ref="F3:F17">(C3*2)</f>
        <v>8.84</v>
      </c>
      <c r="G3" s="4">
        <f aca="true" t="shared" si="1" ref="G3:G17">(C3*3)</f>
        <v>13.26</v>
      </c>
      <c r="H3">
        <f aca="true" t="shared" si="2" ref="H3:H17">(D3-C3)/C3*100+100</f>
        <v>140.0452488687783</v>
      </c>
      <c r="I3">
        <f aca="true" t="shared" si="3" ref="I3:I17">(E3-C3)/C3*100+100</f>
        <v>140.0452488687783</v>
      </c>
      <c r="K3" t="s">
        <v>8</v>
      </c>
      <c r="L3">
        <v>4.42</v>
      </c>
      <c r="M3">
        <v>2.9</v>
      </c>
      <c r="N3">
        <v>2.9</v>
      </c>
      <c r="O3" s="4">
        <f aca="true" t="shared" si="4" ref="O3:O17">(L3*2)</f>
        <v>8.84</v>
      </c>
      <c r="P3" s="4">
        <f aca="true" t="shared" si="5" ref="P3:P17">(L3*3)</f>
        <v>13.26</v>
      </c>
      <c r="Q3">
        <f aca="true" t="shared" si="6" ref="Q3:Q17">(M3-L3)/L3*100+100</f>
        <v>65.6108597285068</v>
      </c>
      <c r="R3">
        <f aca="true" t="shared" si="7" ref="R3:R17">(N3-L3)/L3*100+100</f>
        <v>65.6108597285068</v>
      </c>
      <c r="T3" t="s">
        <v>8</v>
      </c>
      <c r="U3">
        <v>3.54</v>
      </c>
      <c r="V3">
        <v>3.54</v>
      </c>
      <c r="W3">
        <v>3.54</v>
      </c>
      <c r="X3" s="4">
        <f aca="true" t="shared" si="8" ref="X3:X17">(U3*2)</f>
        <v>7.08</v>
      </c>
      <c r="Y3" s="4">
        <f aca="true" t="shared" si="9" ref="Y3:Y17">(U3*3)</f>
        <v>10.620000000000001</v>
      </c>
      <c r="Z3">
        <f aca="true" t="shared" si="10" ref="Z3:Z17">(V3-U3)/U3*100+100</f>
        <v>100</v>
      </c>
      <c r="AA3">
        <f aca="true" t="shared" si="11" ref="AA3:AA17">(W3-U3)/U3*100+100</f>
        <v>100</v>
      </c>
    </row>
    <row r="4" spans="1:27" ht="15">
      <c r="A4" s="3">
        <v>2</v>
      </c>
      <c r="B4" t="s">
        <v>15</v>
      </c>
      <c r="C4">
        <v>3.54</v>
      </c>
      <c r="D4">
        <v>5.31</v>
      </c>
      <c r="E4">
        <v>6.19</v>
      </c>
      <c r="F4" s="4">
        <f t="shared" si="0"/>
        <v>7.08</v>
      </c>
      <c r="G4" s="4">
        <f t="shared" si="1"/>
        <v>10.620000000000001</v>
      </c>
      <c r="H4">
        <f t="shared" si="2"/>
        <v>150</v>
      </c>
      <c r="I4">
        <f t="shared" si="3"/>
        <v>174.85875706214688</v>
      </c>
      <c r="K4" t="s">
        <v>15</v>
      </c>
      <c r="L4">
        <v>3.54</v>
      </c>
      <c r="M4">
        <v>2.98</v>
      </c>
      <c r="N4">
        <v>3.43</v>
      </c>
      <c r="O4" s="4">
        <f t="shared" si="4"/>
        <v>7.08</v>
      </c>
      <c r="P4" s="4">
        <f t="shared" si="5"/>
        <v>10.620000000000001</v>
      </c>
      <c r="Q4">
        <f t="shared" si="6"/>
        <v>84.18079096045197</v>
      </c>
      <c r="R4">
        <f t="shared" si="7"/>
        <v>96.89265536723164</v>
      </c>
      <c r="T4" t="s">
        <v>15</v>
      </c>
      <c r="U4">
        <v>3.54</v>
      </c>
      <c r="V4">
        <v>4.42</v>
      </c>
      <c r="W4">
        <v>4.42</v>
      </c>
      <c r="X4" s="4">
        <f t="shared" si="8"/>
        <v>7.08</v>
      </c>
      <c r="Y4" s="4">
        <f t="shared" si="9"/>
        <v>10.620000000000001</v>
      </c>
      <c r="Z4">
        <f t="shared" si="10"/>
        <v>124.85875706214689</v>
      </c>
      <c r="AA4">
        <f t="shared" si="11"/>
        <v>124.85875706214689</v>
      </c>
    </row>
    <row r="5" spans="1:27" ht="15">
      <c r="A5" s="3">
        <v>3</v>
      </c>
      <c r="B5" t="s">
        <v>9</v>
      </c>
      <c r="C5">
        <v>4.42</v>
      </c>
      <c r="D5">
        <v>5.31</v>
      </c>
      <c r="E5">
        <v>6.19</v>
      </c>
      <c r="F5" s="4">
        <f t="shared" si="0"/>
        <v>8.84</v>
      </c>
      <c r="G5" s="4">
        <f t="shared" si="1"/>
        <v>13.26</v>
      </c>
      <c r="H5">
        <f t="shared" si="2"/>
        <v>120.13574660633483</v>
      </c>
      <c r="I5">
        <f t="shared" si="3"/>
        <v>140.0452488687783</v>
      </c>
      <c r="K5" t="s">
        <v>9</v>
      </c>
      <c r="L5">
        <v>4.42</v>
      </c>
      <c r="M5">
        <v>3.54</v>
      </c>
      <c r="N5">
        <v>3.54</v>
      </c>
      <c r="O5" s="4">
        <f t="shared" si="4"/>
        <v>8.84</v>
      </c>
      <c r="P5" s="4">
        <f t="shared" si="5"/>
        <v>13.26</v>
      </c>
      <c r="Q5">
        <f t="shared" si="6"/>
        <v>80.09049773755656</v>
      </c>
      <c r="R5">
        <f t="shared" si="7"/>
        <v>80.09049773755656</v>
      </c>
      <c r="T5" t="s">
        <v>9</v>
      </c>
      <c r="U5">
        <v>4.42</v>
      </c>
      <c r="V5">
        <v>4.42</v>
      </c>
      <c r="W5">
        <v>4.42</v>
      </c>
      <c r="X5" s="4">
        <f t="shared" si="8"/>
        <v>8.84</v>
      </c>
      <c r="Y5" s="4">
        <f t="shared" si="9"/>
        <v>13.26</v>
      </c>
      <c r="Z5">
        <f t="shared" si="10"/>
        <v>100</v>
      </c>
      <c r="AA5">
        <f t="shared" si="11"/>
        <v>100</v>
      </c>
    </row>
    <row r="6" spans="1:27" ht="15">
      <c r="A6" s="3">
        <v>4</v>
      </c>
      <c r="B6" t="s">
        <v>10</v>
      </c>
      <c r="C6">
        <v>5.54</v>
      </c>
      <c r="D6">
        <v>5.54</v>
      </c>
      <c r="E6">
        <v>6.19</v>
      </c>
      <c r="F6" s="4">
        <f t="shared" si="0"/>
        <v>11.08</v>
      </c>
      <c r="G6" s="4">
        <f t="shared" si="1"/>
        <v>16.62</v>
      </c>
      <c r="H6">
        <f t="shared" si="2"/>
        <v>100</v>
      </c>
      <c r="I6">
        <f t="shared" si="3"/>
        <v>111.73285198555958</v>
      </c>
      <c r="K6" t="s">
        <v>10</v>
      </c>
      <c r="L6">
        <v>6.19</v>
      </c>
      <c r="M6">
        <v>4.42</v>
      </c>
      <c r="N6">
        <v>2.98</v>
      </c>
      <c r="O6" s="4">
        <f t="shared" si="4"/>
        <v>12.38</v>
      </c>
      <c r="P6" s="4">
        <f t="shared" si="5"/>
        <v>18.57</v>
      </c>
      <c r="Q6">
        <f t="shared" si="6"/>
        <v>71.40549273021001</v>
      </c>
      <c r="R6">
        <f t="shared" si="7"/>
        <v>48.142164781906295</v>
      </c>
      <c r="T6" t="s">
        <v>10</v>
      </c>
      <c r="U6">
        <v>6.19</v>
      </c>
      <c r="V6">
        <v>6.19</v>
      </c>
      <c r="W6">
        <v>5.31</v>
      </c>
      <c r="X6" s="4">
        <f t="shared" si="8"/>
        <v>12.38</v>
      </c>
      <c r="Y6" s="4">
        <f t="shared" si="9"/>
        <v>18.57</v>
      </c>
      <c r="Z6">
        <f t="shared" si="10"/>
        <v>100</v>
      </c>
      <c r="AA6">
        <f t="shared" si="11"/>
        <v>85.78352180936994</v>
      </c>
    </row>
    <row r="7" spans="1:27" ht="15">
      <c r="A7" s="3">
        <v>5</v>
      </c>
      <c r="B7" t="s">
        <v>14</v>
      </c>
      <c r="C7">
        <v>4.42</v>
      </c>
      <c r="D7">
        <v>6.19</v>
      </c>
      <c r="E7">
        <v>5.54</v>
      </c>
      <c r="F7" s="4">
        <f t="shared" si="0"/>
        <v>8.84</v>
      </c>
      <c r="G7" s="4">
        <f t="shared" si="1"/>
        <v>13.26</v>
      </c>
      <c r="H7">
        <f t="shared" si="2"/>
        <v>140.0452488687783</v>
      </c>
      <c r="I7">
        <f t="shared" si="3"/>
        <v>125.33936651583711</v>
      </c>
      <c r="K7" t="s">
        <v>14</v>
      </c>
      <c r="L7">
        <v>4.42</v>
      </c>
      <c r="M7">
        <v>2.9</v>
      </c>
      <c r="N7">
        <v>3.89</v>
      </c>
      <c r="O7" s="4">
        <f t="shared" si="4"/>
        <v>8.84</v>
      </c>
      <c r="P7" s="4">
        <f t="shared" si="5"/>
        <v>13.26</v>
      </c>
      <c r="Q7">
        <f t="shared" si="6"/>
        <v>65.6108597285068</v>
      </c>
      <c r="R7">
        <f t="shared" si="7"/>
        <v>88.00904977375566</v>
      </c>
      <c r="T7" t="s">
        <v>14</v>
      </c>
      <c r="U7">
        <v>4.42</v>
      </c>
      <c r="V7">
        <v>4.42</v>
      </c>
      <c r="W7">
        <v>4.42</v>
      </c>
      <c r="X7" s="4">
        <f t="shared" si="8"/>
        <v>8.84</v>
      </c>
      <c r="Y7" s="4">
        <f t="shared" si="9"/>
        <v>13.26</v>
      </c>
      <c r="Z7">
        <f t="shared" si="10"/>
        <v>100</v>
      </c>
      <c r="AA7">
        <f t="shared" si="11"/>
        <v>100</v>
      </c>
    </row>
    <row r="8" spans="1:27" ht="15">
      <c r="A8" s="3">
        <v>6</v>
      </c>
      <c r="B8" t="s">
        <v>11</v>
      </c>
      <c r="C8">
        <v>4.42</v>
      </c>
      <c r="D8">
        <v>5.31</v>
      </c>
      <c r="E8">
        <v>5.31</v>
      </c>
      <c r="F8" s="4">
        <f t="shared" si="0"/>
        <v>8.84</v>
      </c>
      <c r="G8" s="4">
        <f t="shared" si="1"/>
        <v>13.26</v>
      </c>
      <c r="H8">
        <f t="shared" si="2"/>
        <v>120.13574660633483</v>
      </c>
      <c r="I8">
        <f t="shared" si="3"/>
        <v>120.13574660633483</v>
      </c>
      <c r="K8" t="s">
        <v>11</v>
      </c>
      <c r="L8">
        <v>4.42</v>
      </c>
      <c r="M8">
        <v>3.54</v>
      </c>
      <c r="N8">
        <v>2.54</v>
      </c>
      <c r="O8" s="4">
        <f t="shared" si="4"/>
        <v>8.84</v>
      </c>
      <c r="P8" s="4">
        <f t="shared" si="5"/>
        <v>13.26</v>
      </c>
      <c r="Q8">
        <f t="shared" si="6"/>
        <v>80.09049773755656</v>
      </c>
      <c r="R8">
        <f t="shared" si="7"/>
        <v>57.46606334841629</v>
      </c>
      <c r="T8" t="s">
        <v>11</v>
      </c>
      <c r="U8">
        <v>4.42</v>
      </c>
      <c r="V8">
        <v>4.42</v>
      </c>
      <c r="W8">
        <v>5.31</v>
      </c>
      <c r="X8" s="4">
        <f t="shared" si="8"/>
        <v>8.84</v>
      </c>
      <c r="Y8" s="4">
        <f t="shared" si="9"/>
        <v>13.26</v>
      </c>
      <c r="Z8">
        <f t="shared" si="10"/>
        <v>100</v>
      </c>
      <c r="AA8">
        <f t="shared" si="11"/>
        <v>120.13574660633483</v>
      </c>
    </row>
    <row r="9" spans="1:27" ht="15">
      <c r="A9" s="3">
        <v>7</v>
      </c>
      <c r="B9" t="s">
        <v>22</v>
      </c>
      <c r="C9">
        <v>5.31</v>
      </c>
      <c r="D9">
        <v>7.79</v>
      </c>
      <c r="E9">
        <v>6.19</v>
      </c>
      <c r="F9" s="4">
        <f t="shared" si="0"/>
        <v>10.62</v>
      </c>
      <c r="G9" s="4">
        <f t="shared" si="1"/>
        <v>15.93</v>
      </c>
      <c r="H9">
        <f t="shared" si="2"/>
        <v>146.70433145009417</v>
      </c>
      <c r="I9">
        <f t="shared" si="3"/>
        <v>116.57250470809794</v>
      </c>
      <c r="K9" t="s">
        <v>22</v>
      </c>
      <c r="L9">
        <v>5.31</v>
      </c>
      <c r="M9">
        <v>4.42</v>
      </c>
      <c r="N9">
        <v>4.42</v>
      </c>
      <c r="O9" s="4">
        <f t="shared" si="4"/>
        <v>10.62</v>
      </c>
      <c r="P9" s="4">
        <f t="shared" si="5"/>
        <v>15.93</v>
      </c>
      <c r="Q9">
        <f t="shared" si="6"/>
        <v>83.2391713747646</v>
      </c>
      <c r="R9">
        <f t="shared" si="7"/>
        <v>83.2391713747646</v>
      </c>
      <c r="T9" t="s">
        <v>22</v>
      </c>
      <c r="U9">
        <v>5.31</v>
      </c>
      <c r="V9">
        <v>5.31</v>
      </c>
      <c r="W9">
        <v>5.31</v>
      </c>
      <c r="X9" s="4">
        <f t="shared" si="8"/>
        <v>10.62</v>
      </c>
      <c r="Y9" s="4">
        <f t="shared" si="9"/>
        <v>15.93</v>
      </c>
      <c r="Z9">
        <f t="shared" si="10"/>
        <v>100</v>
      </c>
      <c r="AA9">
        <f t="shared" si="11"/>
        <v>100</v>
      </c>
    </row>
    <row r="10" spans="1:27" ht="15">
      <c r="A10" s="3">
        <v>8</v>
      </c>
      <c r="B10" t="s">
        <v>15</v>
      </c>
      <c r="C10">
        <v>5.31</v>
      </c>
      <c r="D10">
        <v>7.19</v>
      </c>
      <c r="E10">
        <v>7.19</v>
      </c>
      <c r="F10" s="4">
        <f t="shared" si="0"/>
        <v>10.62</v>
      </c>
      <c r="G10" s="4">
        <f t="shared" si="1"/>
        <v>15.93</v>
      </c>
      <c r="H10">
        <f t="shared" si="2"/>
        <v>135.4048964218456</v>
      </c>
      <c r="I10">
        <f t="shared" si="3"/>
        <v>135.4048964218456</v>
      </c>
      <c r="K10" t="s">
        <v>15</v>
      </c>
      <c r="L10">
        <v>5.31</v>
      </c>
      <c r="M10">
        <v>4.42</v>
      </c>
      <c r="N10">
        <v>4.42</v>
      </c>
      <c r="O10" s="4">
        <f t="shared" si="4"/>
        <v>10.62</v>
      </c>
      <c r="P10" s="4">
        <f t="shared" si="5"/>
        <v>15.93</v>
      </c>
      <c r="Q10">
        <f t="shared" si="6"/>
        <v>83.2391713747646</v>
      </c>
      <c r="R10">
        <f t="shared" si="7"/>
        <v>83.2391713747646</v>
      </c>
      <c r="T10" t="s">
        <v>15</v>
      </c>
      <c r="U10">
        <v>5.31</v>
      </c>
      <c r="V10">
        <v>5.31</v>
      </c>
      <c r="W10">
        <v>5.31</v>
      </c>
      <c r="X10" s="4">
        <f t="shared" si="8"/>
        <v>10.62</v>
      </c>
      <c r="Y10" s="4">
        <f t="shared" si="9"/>
        <v>15.93</v>
      </c>
      <c r="Z10">
        <f t="shared" si="10"/>
        <v>100</v>
      </c>
      <c r="AA10">
        <f t="shared" si="11"/>
        <v>100</v>
      </c>
    </row>
    <row r="11" spans="1:27" ht="15">
      <c r="A11" s="3">
        <v>9</v>
      </c>
      <c r="B11" t="s">
        <v>21</v>
      </c>
      <c r="C11">
        <v>4.89</v>
      </c>
      <c r="D11">
        <v>6.19</v>
      </c>
      <c r="E11">
        <v>6.19</v>
      </c>
      <c r="F11" s="4">
        <f t="shared" si="0"/>
        <v>9.78</v>
      </c>
      <c r="G11" s="4">
        <f t="shared" si="1"/>
        <v>14.669999999999998</v>
      </c>
      <c r="H11">
        <f t="shared" si="2"/>
        <v>126.58486707566463</v>
      </c>
      <c r="I11">
        <f t="shared" si="3"/>
        <v>126.58486707566463</v>
      </c>
      <c r="K11" t="s">
        <v>21</v>
      </c>
      <c r="L11">
        <v>6.04</v>
      </c>
      <c r="M11">
        <v>3.54</v>
      </c>
      <c r="N11">
        <v>4.42</v>
      </c>
      <c r="O11" s="4">
        <f t="shared" si="4"/>
        <v>12.08</v>
      </c>
      <c r="P11" s="4">
        <f t="shared" si="5"/>
        <v>18.12</v>
      </c>
      <c r="Q11">
        <f t="shared" si="6"/>
        <v>58.609271523178805</v>
      </c>
      <c r="R11">
        <f t="shared" si="7"/>
        <v>73.17880794701986</v>
      </c>
      <c r="T11" t="s">
        <v>21</v>
      </c>
      <c r="U11">
        <v>6.19</v>
      </c>
      <c r="V11">
        <v>4.42</v>
      </c>
      <c r="W11">
        <v>6.19</v>
      </c>
      <c r="X11" s="4">
        <f t="shared" si="8"/>
        <v>12.38</v>
      </c>
      <c r="Y11" s="4">
        <f t="shared" si="9"/>
        <v>18.57</v>
      </c>
      <c r="Z11">
        <f t="shared" si="10"/>
        <v>71.40549273021001</v>
      </c>
      <c r="AA11">
        <f t="shared" si="11"/>
        <v>100</v>
      </c>
    </row>
    <row r="12" spans="1:27" ht="15">
      <c r="A12" s="3">
        <v>10</v>
      </c>
      <c r="B12" t="s">
        <v>23</v>
      </c>
      <c r="C12">
        <v>3.54</v>
      </c>
      <c r="D12">
        <v>5.31</v>
      </c>
      <c r="E12">
        <v>4.42</v>
      </c>
      <c r="F12" s="4">
        <f t="shared" si="0"/>
        <v>7.08</v>
      </c>
      <c r="G12" s="4">
        <f t="shared" si="1"/>
        <v>10.620000000000001</v>
      </c>
      <c r="H12">
        <f t="shared" si="2"/>
        <v>150</v>
      </c>
      <c r="I12">
        <f t="shared" si="3"/>
        <v>124.85875706214689</v>
      </c>
      <c r="K12" t="s">
        <v>23</v>
      </c>
      <c r="L12">
        <v>5.18</v>
      </c>
      <c r="M12">
        <v>4.42</v>
      </c>
      <c r="N12">
        <v>3.65</v>
      </c>
      <c r="O12" s="4">
        <f t="shared" si="4"/>
        <v>10.36</v>
      </c>
      <c r="P12" s="4">
        <f t="shared" si="5"/>
        <v>15.54</v>
      </c>
      <c r="Q12">
        <f t="shared" si="6"/>
        <v>85.32818532818533</v>
      </c>
      <c r="R12">
        <f t="shared" si="7"/>
        <v>70.46332046332047</v>
      </c>
      <c r="T12" t="s">
        <v>23</v>
      </c>
      <c r="U12">
        <v>5.31</v>
      </c>
      <c r="V12">
        <v>5.31</v>
      </c>
      <c r="W12">
        <v>5.31</v>
      </c>
      <c r="X12" s="4">
        <f t="shared" si="8"/>
        <v>10.62</v>
      </c>
      <c r="Y12" s="4">
        <f t="shared" si="9"/>
        <v>15.93</v>
      </c>
      <c r="Z12">
        <f t="shared" si="10"/>
        <v>100</v>
      </c>
      <c r="AA12">
        <f t="shared" si="11"/>
        <v>100</v>
      </c>
    </row>
    <row r="13" spans="1:27" ht="15">
      <c r="A13" s="3">
        <v>11</v>
      </c>
      <c r="B13" t="s">
        <v>25</v>
      </c>
      <c r="C13">
        <v>4</v>
      </c>
      <c r="D13">
        <v>6.19</v>
      </c>
      <c r="E13">
        <v>6.19</v>
      </c>
      <c r="F13" s="4">
        <f t="shared" si="0"/>
        <v>8</v>
      </c>
      <c r="G13" s="4">
        <f t="shared" si="1"/>
        <v>12</v>
      </c>
      <c r="H13">
        <f t="shared" si="2"/>
        <v>154.75</v>
      </c>
      <c r="I13">
        <f t="shared" si="3"/>
        <v>154.75</v>
      </c>
      <c r="K13" t="s">
        <v>25</v>
      </c>
      <c r="L13">
        <v>4</v>
      </c>
      <c r="M13">
        <v>3.65</v>
      </c>
      <c r="N13">
        <v>3.65</v>
      </c>
      <c r="O13" s="4">
        <f t="shared" si="4"/>
        <v>8</v>
      </c>
      <c r="P13" s="4">
        <f t="shared" si="5"/>
        <v>12</v>
      </c>
      <c r="Q13">
        <f t="shared" si="6"/>
        <v>91.25</v>
      </c>
      <c r="R13">
        <f t="shared" si="7"/>
        <v>91.25</v>
      </c>
      <c r="T13" t="s">
        <v>25</v>
      </c>
      <c r="U13">
        <v>4.42</v>
      </c>
      <c r="V13">
        <v>4.42</v>
      </c>
      <c r="W13">
        <v>4.42</v>
      </c>
      <c r="X13" s="4">
        <f t="shared" si="8"/>
        <v>8.84</v>
      </c>
      <c r="Y13" s="4">
        <f t="shared" si="9"/>
        <v>13.26</v>
      </c>
      <c r="Z13">
        <f t="shared" si="10"/>
        <v>100</v>
      </c>
      <c r="AA13">
        <f t="shared" si="11"/>
        <v>100</v>
      </c>
    </row>
    <row r="14" spans="1:27" ht="15">
      <c r="A14" s="3">
        <v>12</v>
      </c>
      <c r="B14" t="s">
        <v>24</v>
      </c>
      <c r="C14">
        <v>6.19</v>
      </c>
      <c r="D14">
        <v>7.78</v>
      </c>
      <c r="E14">
        <v>7.19</v>
      </c>
      <c r="F14" s="4">
        <f t="shared" si="0"/>
        <v>12.38</v>
      </c>
      <c r="G14" s="4">
        <f t="shared" si="1"/>
        <v>18.57</v>
      </c>
      <c r="H14">
        <f t="shared" si="2"/>
        <v>125.68659127625202</v>
      </c>
      <c r="I14">
        <f t="shared" si="3"/>
        <v>116.15508885298868</v>
      </c>
      <c r="K14" t="s">
        <v>24</v>
      </c>
      <c r="L14">
        <v>6.19</v>
      </c>
      <c r="M14">
        <v>3.54</v>
      </c>
      <c r="N14">
        <v>3.99</v>
      </c>
      <c r="O14" s="4">
        <f t="shared" si="4"/>
        <v>12.38</v>
      </c>
      <c r="P14" s="4">
        <f t="shared" si="5"/>
        <v>18.57</v>
      </c>
      <c r="Q14">
        <f t="shared" si="6"/>
        <v>57.189014539579965</v>
      </c>
      <c r="R14">
        <f t="shared" si="7"/>
        <v>64.45880452342487</v>
      </c>
      <c r="T14" t="s">
        <v>24</v>
      </c>
      <c r="U14">
        <v>6.19</v>
      </c>
      <c r="V14">
        <v>4.42</v>
      </c>
      <c r="W14">
        <v>6.19</v>
      </c>
      <c r="X14" s="4">
        <f t="shared" si="8"/>
        <v>12.38</v>
      </c>
      <c r="Y14" s="4">
        <f t="shared" si="9"/>
        <v>18.57</v>
      </c>
      <c r="Z14">
        <f t="shared" si="10"/>
        <v>71.40549273021001</v>
      </c>
      <c r="AA14">
        <f t="shared" si="11"/>
        <v>100</v>
      </c>
    </row>
    <row r="15" spans="1:27" ht="15">
      <c r="A15" s="3">
        <v>13</v>
      </c>
      <c r="B15" t="s">
        <v>19</v>
      </c>
      <c r="C15">
        <v>3.54</v>
      </c>
      <c r="D15">
        <v>4.42</v>
      </c>
      <c r="E15">
        <v>4.42</v>
      </c>
      <c r="F15" s="4">
        <f t="shared" si="0"/>
        <v>7.08</v>
      </c>
      <c r="G15" s="4">
        <f t="shared" si="1"/>
        <v>10.620000000000001</v>
      </c>
      <c r="H15">
        <f t="shared" si="2"/>
        <v>124.85875706214689</v>
      </c>
      <c r="I15">
        <f t="shared" si="3"/>
        <v>124.85875706214689</v>
      </c>
      <c r="K15" t="s">
        <v>19</v>
      </c>
      <c r="L15">
        <v>3.54</v>
      </c>
      <c r="M15">
        <v>3.65</v>
      </c>
      <c r="N15">
        <v>2.89</v>
      </c>
      <c r="O15" s="4">
        <f t="shared" si="4"/>
        <v>7.08</v>
      </c>
      <c r="P15" s="4">
        <f t="shared" si="5"/>
        <v>10.620000000000001</v>
      </c>
      <c r="Q15">
        <f t="shared" si="6"/>
        <v>103.10734463276836</v>
      </c>
      <c r="R15">
        <f t="shared" si="7"/>
        <v>81.63841807909606</v>
      </c>
      <c r="T15" t="s">
        <v>19</v>
      </c>
      <c r="U15">
        <v>4.42</v>
      </c>
      <c r="V15">
        <v>4.42</v>
      </c>
      <c r="W15">
        <v>4.42</v>
      </c>
      <c r="X15" s="4">
        <f t="shared" si="8"/>
        <v>8.84</v>
      </c>
      <c r="Y15" s="4">
        <f t="shared" si="9"/>
        <v>13.26</v>
      </c>
      <c r="Z15">
        <f t="shared" si="10"/>
        <v>100</v>
      </c>
      <c r="AA15">
        <f t="shared" si="11"/>
        <v>100</v>
      </c>
    </row>
    <row r="16" spans="1:27" ht="15">
      <c r="A16" s="3">
        <v>14</v>
      </c>
      <c r="B16" t="s">
        <v>18</v>
      </c>
      <c r="C16">
        <v>4.42</v>
      </c>
      <c r="D16">
        <v>6.19</v>
      </c>
      <c r="E16">
        <v>6.19</v>
      </c>
      <c r="F16" s="4">
        <f t="shared" si="0"/>
        <v>8.84</v>
      </c>
      <c r="G16" s="4">
        <f t="shared" si="1"/>
        <v>13.26</v>
      </c>
      <c r="H16">
        <f t="shared" si="2"/>
        <v>140.0452488687783</v>
      </c>
      <c r="I16">
        <f t="shared" si="3"/>
        <v>140.0452488687783</v>
      </c>
      <c r="K16" t="s">
        <v>18</v>
      </c>
      <c r="L16">
        <v>4.89</v>
      </c>
      <c r="M16">
        <v>3.65</v>
      </c>
      <c r="N16">
        <v>4.89</v>
      </c>
      <c r="O16" s="4">
        <f t="shared" si="4"/>
        <v>9.78</v>
      </c>
      <c r="P16" s="4">
        <f t="shared" si="5"/>
        <v>14.669999999999998</v>
      </c>
      <c r="Q16">
        <f t="shared" si="6"/>
        <v>74.64212678936606</v>
      </c>
      <c r="R16">
        <f t="shared" si="7"/>
        <v>100</v>
      </c>
      <c r="T16" t="s">
        <v>18</v>
      </c>
      <c r="U16">
        <v>3.54</v>
      </c>
      <c r="V16">
        <v>4.42</v>
      </c>
      <c r="W16">
        <v>5.31</v>
      </c>
      <c r="X16" s="4">
        <f t="shared" si="8"/>
        <v>7.08</v>
      </c>
      <c r="Y16" s="4">
        <f t="shared" si="9"/>
        <v>10.620000000000001</v>
      </c>
      <c r="Z16">
        <f t="shared" si="10"/>
        <v>124.85875706214689</v>
      </c>
      <c r="AA16">
        <f t="shared" si="11"/>
        <v>150</v>
      </c>
    </row>
    <row r="17" spans="1:27" ht="15">
      <c r="A17" s="3">
        <v>15</v>
      </c>
      <c r="B17" t="s">
        <v>17</v>
      </c>
      <c r="C17">
        <v>5.31</v>
      </c>
      <c r="D17">
        <v>6.19</v>
      </c>
      <c r="E17">
        <v>7.79</v>
      </c>
      <c r="F17" s="4">
        <f t="shared" si="0"/>
        <v>10.62</v>
      </c>
      <c r="G17" s="4">
        <f t="shared" si="1"/>
        <v>15.93</v>
      </c>
      <c r="H17">
        <f t="shared" si="2"/>
        <v>116.57250470809794</v>
      </c>
      <c r="I17">
        <f t="shared" si="3"/>
        <v>146.70433145009417</v>
      </c>
      <c r="K17" t="s">
        <v>17</v>
      </c>
      <c r="L17">
        <v>4.89</v>
      </c>
      <c r="M17">
        <v>4.89</v>
      </c>
      <c r="N17">
        <v>3.65</v>
      </c>
      <c r="O17" s="4">
        <f t="shared" si="4"/>
        <v>9.78</v>
      </c>
      <c r="P17" s="4">
        <f t="shared" si="5"/>
        <v>14.669999999999998</v>
      </c>
      <c r="Q17">
        <f t="shared" si="6"/>
        <v>100</v>
      </c>
      <c r="R17">
        <f t="shared" si="7"/>
        <v>74.64212678936606</v>
      </c>
      <c r="T17" t="s">
        <v>17</v>
      </c>
      <c r="U17">
        <v>3.54</v>
      </c>
      <c r="V17">
        <v>4.42</v>
      </c>
      <c r="W17">
        <v>3.54</v>
      </c>
      <c r="X17" s="4">
        <f t="shared" si="8"/>
        <v>7.08</v>
      </c>
      <c r="Y17" s="4">
        <f t="shared" si="9"/>
        <v>10.620000000000001</v>
      </c>
      <c r="Z17">
        <f t="shared" si="10"/>
        <v>124.85875706214689</v>
      </c>
      <c r="AA17">
        <f t="shared" si="11"/>
        <v>100</v>
      </c>
    </row>
    <row r="18" spans="1:27" ht="15">
      <c r="A18" s="2" t="s">
        <v>36</v>
      </c>
      <c r="C18" s="2">
        <f>AVERAGE(C3:C17)</f>
        <v>4.617999999999999</v>
      </c>
      <c r="D18" s="2">
        <f>AVERAGE(D3:D17)</f>
        <v>6.073333333333333</v>
      </c>
      <c r="E18" s="2">
        <f>AVERAGE(E3:E17)</f>
        <v>6.092</v>
      </c>
      <c r="H18" s="2">
        <f>AVERAGE(H3:H17)</f>
        <v>132.7312791875404</v>
      </c>
      <c r="I18" s="2">
        <f>AVERAGE(I3:I17)</f>
        <v>133.20611142727986</v>
      </c>
      <c r="J18" s="2"/>
      <c r="K18" s="2"/>
      <c r="L18" s="2">
        <f>AVERAGE(L3:L17)</f>
        <v>4.850666666666667</v>
      </c>
      <c r="M18" s="2">
        <f>AVERAGE(M3:M17)</f>
        <v>3.764</v>
      </c>
      <c r="N18" s="2">
        <f>AVERAGE(N3:N17)</f>
        <v>3.684</v>
      </c>
      <c r="O18" s="2"/>
      <c r="P18" s="2"/>
      <c r="Q18" s="2">
        <f>AVERAGE(Q3:Q17)</f>
        <v>78.9062189456931</v>
      </c>
      <c r="R18" s="2">
        <f>AVERAGE(R3:R17)</f>
        <v>77.22140741927531</v>
      </c>
      <c r="S18" s="2"/>
      <c r="T18" s="2"/>
      <c r="U18" s="2">
        <f>AVERAGE(U3:U17)</f>
        <v>4.717333333333333</v>
      </c>
      <c r="V18" s="2">
        <f>AVERAGE(V3:V17)</f>
        <v>4.657333333333335</v>
      </c>
      <c r="W18" s="2">
        <f>AVERAGE(W3:W17)</f>
        <v>4.894666666666667</v>
      </c>
      <c r="X18" s="2"/>
      <c r="Y18" s="2"/>
      <c r="Z18" s="2">
        <f>AVERAGE(Z3:Z17)</f>
        <v>101.15915044312403</v>
      </c>
      <c r="AA18" s="2">
        <f>AVERAGE(AA3:AA17)</f>
        <v>105.38520169852345</v>
      </c>
    </row>
    <row r="19" spans="1:27" ht="15">
      <c r="A19" s="2" t="s">
        <v>37</v>
      </c>
      <c r="C19" s="2">
        <f>STDEV(C3:C17)</f>
        <v>0.7971395289229074</v>
      </c>
      <c r="D19" s="2">
        <f>STDEV(D3:D17)</f>
        <v>0.9463061016897463</v>
      </c>
      <c r="E19" s="2">
        <f>STDEV(E3:E17)</f>
        <v>0.9211266393467856</v>
      </c>
      <c r="F19" s="2"/>
      <c r="G19" s="2"/>
      <c r="H19" s="2">
        <f>STDEV(H3:H17)</f>
        <v>15.220377566008803</v>
      </c>
      <c r="I19" s="2">
        <f>STDEV(I3:I17)</f>
        <v>16.84143016124741</v>
      </c>
      <c r="J19" s="2"/>
      <c r="K19" s="2"/>
      <c r="L19" s="2">
        <f>STDEV(L3:L17)</f>
        <v>0.8634190065966701</v>
      </c>
      <c r="M19" s="2">
        <f>STDEV(M3:M17)</f>
        <v>0.6174000786709203</v>
      </c>
      <c r="N19" s="2">
        <f>STDEV(N3:N17)</f>
        <v>0.6736764802188047</v>
      </c>
      <c r="O19" s="2"/>
      <c r="P19" s="2"/>
      <c r="Q19" s="2">
        <f>STDEV(Q3:Q17)</f>
        <v>13.63820090139537</v>
      </c>
      <c r="R19" s="2">
        <f>STDEV(R3:R17)</f>
        <v>14.44545752147688</v>
      </c>
      <c r="S19" s="2"/>
      <c r="T19" s="2"/>
      <c r="U19" s="2">
        <f>STDEV(U3:U17)</f>
        <v>0.9836699988647953</v>
      </c>
      <c r="V19" s="2">
        <f>STDEV(V3:V17)</f>
        <v>0.6232801097725574</v>
      </c>
      <c r="W19" s="2">
        <f>STDEV(W3:W17)</f>
        <v>0.8100958203171037</v>
      </c>
      <c r="X19" s="2"/>
      <c r="Y19" s="2"/>
      <c r="Z19" s="2">
        <f>STDEV(Z3:Z17)</f>
        <v>15.741234871195015</v>
      </c>
      <c r="AA19" s="2">
        <f>STDEV(AA3:AA17)</f>
        <v>15.330894080272095</v>
      </c>
    </row>
    <row r="21" spans="24:25" ht="15">
      <c r="X21" s="6"/>
      <c r="Y21" s="6"/>
    </row>
    <row r="22" spans="2:25" ht="15">
      <c r="B22" s="2"/>
      <c r="K22" s="2"/>
      <c r="T22" s="2"/>
      <c r="X22" s="7"/>
      <c r="Y22" s="6"/>
    </row>
    <row r="23" spans="24:25" ht="15">
      <c r="X23" s="8"/>
      <c r="Y23" s="6"/>
    </row>
    <row r="24" spans="24:25" ht="15">
      <c r="X24" s="8"/>
      <c r="Y24" s="6"/>
    </row>
    <row r="25" spans="24:25" ht="15">
      <c r="X25" s="8"/>
      <c r="Y25" s="6"/>
    </row>
    <row r="26" spans="24:25" ht="15">
      <c r="X26" s="8"/>
      <c r="Y26" s="6"/>
    </row>
    <row r="27" spans="24:25" ht="15">
      <c r="X27" s="8"/>
      <c r="Y27" s="6"/>
    </row>
    <row r="28" spans="24:25" ht="15">
      <c r="X28" s="8"/>
      <c r="Y28" s="6"/>
    </row>
    <row r="29" spans="24:25" ht="15">
      <c r="X29" s="8"/>
      <c r="Y29" s="6"/>
    </row>
    <row r="30" spans="24:25" ht="15">
      <c r="X30" s="8"/>
      <c r="Y30" s="6"/>
    </row>
    <row r="31" spans="24:25" ht="15">
      <c r="X31" s="8"/>
      <c r="Y31" s="6"/>
    </row>
    <row r="32" spans="24:25" ht="15">
      <c r="X32" s="8"/>
      <c r="Y32" s="6"/>
    </row>
    <row r="33" spans="24:25" ht="15">
      <c r="X33" s="8"/>
      <c r="Y33" s="6"/>
    </row>
    <row r="34" spans="24:25" ht="15">
      <c r="X34" s="8"/>
      <c r="Y34" s="6"/>
    </row>
    <row r="35" spans="24:25" ht="15">
      <c r="X35" s="8"/>
      <c r="Y35" s="6"/>
    </row>
    <row r="36" spans="24:25" ht="15">
      <c r="X36" s="8"/>
      <c r="Y36" s="6"/>
    </row>
    <row r="37" spans="24:25" ht="15">
      <c r="X37" s="8"/>
      <c r="Y37" s="6"/>
    </row>
    <row r="38" spans="24:25" ht="15">
      <c r="X38" s="6"/>
      <c r="Y38" s="6"/>
    </row>
    <row r="39" spans="24:25" ht="15">
      <c r="X39" s="6"/>
      <c r="Y39" s="6"/>
    </row>
    <row r="40" spans="24:25" ht="15">
      <c r="X40" s="6"/>
      <c r="Y40" s="6"/>
    </row>
    <row r="41" spans="24:25" ht="15">
      <c r="X41" s="6"/>
      <c r="Y41" s="6"/>
    </row>
    <row r="42" spans="24:25" ht="15">
      <c r="X42" s="6"/>
      <c r="Y42" s="6"/>
    </row>
    <row r="43" spans="24:25" ht="15">
      <c r="X43" s="6"/>
      <c r="Y43" s="6"/>
    </row>
    <row r="44" spans="24:25" ht="15">
      <c r="X44" s="6"/>
      <c r="Y44" s="6"/>
    </row>
    <row r="45" spans="24:25" ht="15">
      <c r="X45" s="6"/>
      <c r="Y45" s="6"/>
    </row>
    <row r="46" spans="24:25" ht="15">
      <c r="X46" s="6"/>
      <c r="Y46" s="6"/>
    </row>
    <row r="47" spans="24:25" ht="15">
      <c r="X47" s="6"/>
      <c r="Y47" s="6"/>
    </row>
    <row r="48" spans="24:25" ht="15">
      <c r="X48" s="6"/>
      <c r="Y48" s="6"/>
    </row>
    <row r="49" spans="24:25" ht="15">
      <c r="X49" s="6"/>
      <c r="Y49" s="6"/>
    </row>
    <row r="50" spans="24:25" ht="15">
      <c r="X50" s="6"/>
      <c r="Y50" s="6"/>
    </row>
    <row r="51" spans="24:25" ht="15">
      <c r="X51" s="6"/>
      <c r="Y51" s="6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16"/>
  <sheetViews>
    <sheetView zoomScalePageLayoutView="0" workbookViewId="0" topLeftCell="AA1">
      <selection activeCell="AO1" sqref="AO1"/>
    </sheetView>
  </sheetViews>
  <sheetFormatPr defaultColWidth="9.140625" defaultRowHeight="15"/>
  <sheetData>
    <row r="1" spans="1:41" ht="15">
      <c r="A1" t="s">
        <v>0</v>
      </c>
      <c r="F1" t="s">
        <v>29</v>
      </c>
      <c r="K1" t="s">
        <v>32</v>
      </c>
      <c r="P1" t="s">
        <v>1</v>
      </c>
      <c r="U1" t="s">
        <v>29</v>
      </c>
      <c r="Z1" t="s">
        <v>31</v>
      </c>
      <c r="AE1" t="s">
        <v>2</v>
      </c>
      <c r="AJ1" t="s">
        <v>29</v>
      </c>
      <c r="AO1" t="s">
        <v>31</v>
      </c>
    </row>
    <row r="2" spans="1:45" ht="15">
      <c r="A2" s="1">
        <v>11</v>
      </c>
      <c r="B2">
        <v>7</v>
      </c>
      <c r="C2">
        <v>7</v>
      </c>
      <c r="D2">
        <f aca="true" t="shared" si="0" ref="D2:D16">(B2-A2)/A2*100+100</f>
        <v>63.63636363636363</v>
      </c>
      <c r="E2">
        <f aca="true" t="shared" si="1" ref="E2:E16">(C2-A2)/A2*100+100</f>
        <v>63.63636363636363</v>
      </c>
      <c r="F2">
        <v>4.42</v>
      </c>
      <c r="G2">
        <v>6.19</v>
      </c>
      <c r="H2">
        <v>6.19</v>
      </c>
      <c r="I2">
        <f aca="true" t="shared" si="2" ref="I2:I16">(F2-E2)/E2*100+100</f>
        <v>6.945714285714288</v>
      </c>
      <c r="J2">
        <f aca="true" t="shared" si="3" ref="J2:J16">(G2-E2)/E2*100+100</f>
        <v>9.727142857142852</v>
      </c>
      <c r="K2">
        <v>5</v>
      </c>
      <c r="L2">
        <v>4</v>
      </c>
      <c r="M2">
        <v>5</v>
      </c>
      <c r="N2">
        <f aca="true" t="shared" si="4" ref="N2:N16">(L2-K2)/K2*100+100</f>
        <v>80</v>
      </c>
      <c r="O2">
        <f aca="true" t="shared" si="5" ref="O2:O16">(M2-K2)/K2*100+100</f>
        <v>100</v>
      </c>
      <c r="P2">
        <v>12.3</v>
      </c>
      <c r="Q2">
        <v>16.5</v>
      </c>
      <c r="R2">
        <v>17</v>
      </c>
      <c r="S2">
        <f aca="true" t="shared" si="6" ref="S2:S16">(Q2-P2)/P2*100+100</f>
        <v>134.14634146341461</v>
      </c>
      <c r="T2">
        <f aca="true" t="shared" si="7" ref="T2:T16">(R2-P2)/P2*100+100</f>
        <v>138.21138211382112</v>
      </c>
      <c r="U2">
        <v>4.42</v>
      </c>
      <c r="V2">
        <v>2.9</v>
      </c>
      <c r="W2">
        <v>2.9</v>
      </c>
      <c r="X2">
        <f aca="true" t="shared" si="8" ref="X2:X16">(U2-T2)/T2*100+100</f>
        <v>3.1979999999999933</v>
      </c>
      <c r="Y2">
        <f aca="true" t="shared" si="9" ref="Y2:Y16">(V2-T2)/T2*100+100</f>
        <v>2.098235294117657</v>
      </c>
      <c r="Z2">
        <v>5.2</v>
      </c>
      <c r="AA2">
        <v>7</v>
      </c>
      <c r="AB2">
        <v>6.7</v>
      </c>
      <c r="AC2">
        <f aca="true" t="shared" si="10" ref="AC2:AC16">(AA2-Z2)/Z2*100+100</f>
        <v>134.6153846153846</v>
      </c>
      <c r="AD2">
        <f aca="true" t="shared" si="11" ref="AD2:AD16">(AB2-Z2)/Z2*100+100</f>
        <v>128.84615384615384</v>
      </c>
      <c r="AE2">
        <v>11.8</v>
      </c>
      <c r="AF2">
        <v>12.5</v>
      </c>
      <c r="AG2">
        <v>12</v>
      </c>
      <c r="AH2">
        <f aca="true" t="shared" si="12" ref="AH2:AH16">(AF2-AE2)/AE2*100+100</f>
        <v>105.9322033898305</v>
      </c>
      <c r="AI2">
        <f aca="true" t="shared" si="13" ref="AI2:AI16">(AG2-AE2)/AE2*100+100</f>
        <v>101.69491525423729</v>
      </c>
      <c r="AJ2">
        <v>3.54</v>
      </c>
      <c r="AK2">
        <v>3.54</v>
      </c>
      <c r="AL2">
        <v>3.54</v>
      </c>
      <c r="AM2">
        <f aca="true" t="shared" si="14" ref="AM2:AM16">(AJ2-AI2)/AI2*100+100</f>
        <v>3.4809999999999945</v>
      </c>
      <c r="AN2">
        <f aca="true" t="shared" si="15" ref="AN2:AN16">(AK2-AI2)/AI2*100+100</f>
        <v>3.4809999999999945</v>
      </c>
      <c r="AO2">
        <v>4</v>
      </c>
      <c r="AP2">
        <v>5</v>
      </c>
      <c r="AQ2">
        <v>5</v>
      </c>
      <c r="AR2">
        <f aca="true" t="shared" si="16" ref="AR2:AR16">(AP2-AO2)/AO2*100+100</f>
        <v>125</v>
      </c>
      <c r="AS2">
        <f aca="true" t="shared" si="17" ref="AS2:AS16">(AQ2-AO2)/AO2*100+100</f>
        <v>125</v>
      </c>
    </row>
    <row r="3" spans="1:45" ht="15">
      <c r="A3">
        <v>18</v>
      </c>
      <c r="B3">
        <v>16</v>
      </c>
      <c r="C3">
        <v>13</v>
      </c>
      <c r="D3">
        <f t="shared" si="0"/>
        <v>88.88888888888889</v>
      </c>
      <c r="E3">
        <f t="shared" si="1"/>
        <v>72.22222222222223</v>
      </c>
      <c r="F3">
        <v>3.54</v>
      </c>
      <c r="G3">
        <v>5.31</v>
      </c>
      <c r="H3">
        <v>6.19</v>
      </c>
      <c r="I3">
        <f t="shared" si="2"/>
        <v>4.901538461538465</v>
      </c>
      <c r="J3">
        <f t="shared" si="3"/>
        <v>7.35230769230769</v>
      </c>
      <c r="K3">
        <v>5.7</v>
      </c>
      <c r="L3">
        <v>4.3</v>
      </c>
      <c r="M3">
        <v>4</v>
      </c>
      <c r="N3">
        <f t="shared" si="4"/>
        <v>75.43859649122807</v>
      </c>
      <c r="O3">
        <f t="shared" si="5"/>
        <v>70.17543859649123</v>
      </c>
      <c r="P3">
        <v>10.9</v>
      </c>
      <c r="Q3">
        <v>14.3</v>
      </c>
      <c r="R3">
        <v>12.9</v>
      </c>
      <c r="S3">
        <f t="shared" si="6"/>
        <v>131.19266055045873</v>
      </c>
      <c r="T3">
        <f t="shared" si="7"/>
        <v>118.34862385321101</v>
      </c>
      <c r="U3">
        <v>3.54</v>
      </c>
      <c r="V3">
        <v>2.98</v>
      </c>
      <c r="W3">
        <v>3.43</v>
      </c>
      <c r="X3">
        <f t="shared" si="8"/>
        <v>2.991162790697672</v>
      </c>
      <c r="Y3">
        <f t="shared" si="9"/>
        <v>2.5179844961240434</v>
      </c>
      <c r="Z3">
        <v>6</v>
      </c>
      <c r="AA3">
        <v>7</v>
      </c>
      <c r="AB3">
        <v>6.9</v>
      </c>
      <c r="AC3">
        <f t="shared" si="10"/>
        <v>116.66666666666666</v>
      </c>
      <c r="AD3">
        <f t="shared" si="11"/>
        <v>115</v>
      </c>
      <c r="AE3">
        <v>10</v>
      </c>
      <c r="AF3">
        <v>9.9</v>
      </c>
      <c r="AG3">
        <v>8.7</v>
      </c>
      <c r="AH3">
        <f t="shared" si="12"/>
        <v>99</v>
      </c>
      <c r="AI3">
        <f t="shared" si="13"/>
        <v>87</v>
      </c>
      <c r="AJ3">
        <v>3.54</v>
      </c>
      <c r="AK3">
        <v>4.42</v>
      </c>
      <c r="AL3">
        <v>4.42</v>
      </c>
      <c r="AM3">
        <f t="shared" si="14"/>
        <v>4.068965517241381</v>
      </c>
      <c r="AN3">
        <f t="shared" si="15"/>
        <v>5.080459770114942</v>
      </c>
      <c r="AO3">
        <v>5.7</v>
      </c>
      <c r="AP3">
        <v>5.7</v>
      </c>
      <c r="AQ3">
        <v>5.7</v>
      </c>
      <c r="AR3">
        <f t="shared" si="16"/>
        <v>100</v>
      </c>
      <c r="AS3">
        <f t="shared" si="17"/>
        <v>100</v>
      </c>
    </row>
    <row r="4" spans="1:45" ht="15">
      <c r="A4">
        <v>14.9</v>
      </c>
      <c r="B4">
        <v>9.7</v>
      </c>
      <c r="C4">
        <v>7.2</v>
      </c>
      <c r="D4">
        <f t="shared" si="0"/>
        <v>65.1006711409396</v>
      </c>
      <c r="E4">
        <f t="shared" si="1"/>
        <v>48.32214765100671</v>
      </c>
      <c r="F4">
        <v>4.42</v>
      </c>
      <c r="G4">
        <v>5.31</v>
      </c>
      <c r="H4">
        <v>6.19</v>
      </c>
      <c r="I4">
        <f t="shared" si="2"/>
        <v>9.146944444444443</v>
      </c>
      <c r="J4">
        <f t="shared" si="3"/>
        <v>10.988749999999996</v>
      </c>
      <c r="K4">
        <v>5.5</v>
      </c>
      <c r="L4">
        <v>5.3</v>
      </c>
      <c r="M4">
        <v>4</v>
      </c>
      <c r="N4">
        <f t="shared" si="4"/>
        <v>96.36363636363636</v>
      </c>
      <c r="O4">
        <f t="shared" si="5"/>
        <v>72.72727272727273</v>
      </c>
      <c r="P4">
        <v>11</v>
      </c>
      <c r="Q4">
        <v>15.71</v>
      </c>
      <c r="R4">
        <v>16.9</v>
      </c>
      <c r="S4">
        <f t="shared" si="6"/>
        <v>142.8181818181818</v>
      </c>
      <c r="T4">
        <f t="shared" si="7"/>
        <v>153.63636363636363</v>
      </c>
      <c r="U4">
        <v>4.42</v>
      </c>
      <c r="V4">
        <v>3.54</v>
      </c>
      <c r="W4">
        <v>3.54</v>
      </c>
      <c r="X4">
        <f t="shared" si="8"/>
        <v>2.876923076923063</v>
      </c>
      <c r="Y4">
        <f t="shared" si="9"/>
        <v>2.3041420118343154</v>
      </c>
      <c r="Z4">
        <v>4.8</v>
      </c>
      <c r="AA4">
        <v>6</v>
      </c>
      <c r="AB4">
        <v>6</v>
      </c>
      <c r="AC4">
        <f t="shared" si="10"/>
        <v>125</v>
      </c>
      <c r="AD4">
        <f t="shared" si="11"/>
        <v>125</v>
      </c>
      <c r="AE4">
        <v>12.1</v>
      </c>
      <c r="AF4">
        <v>12</v>
      </c>
      <c r="AG4">
        <v>12.3</v>
      </c>
      <c r="AH4">
        <f t="shared" si="12"/>
        <v>99.17355371900827</v>
      </c>
      <c r="AI4">
        <f t="shared" si="13"/>
        <v>101.65289256198348</v>
      </c>
      <c r="AJ4">
        <v>4.42</v>
      </c>
      <c r="AK4">
        <v>4.42</v>
      </c>
      <c r="AL4">
        <v>4.42</v>
      </c>
      <c r="AM4">
        <f t="shared" si="14"/>
        <v>4.348130081300809</v>
      </c>
      <c r="AN4">
        <f t="shared" si="15"/>
        <v>4.348130081300809</v>
      </c>
      <c r="AO4">
        <v>5.5</v>
      </c>
      <c r="AP4">
        <v>5.5</v>
      </c>
      <c r="AQ4">
        <v>5.8</v>
      </c>
      <c r="AR4">
        <f t="shared" si="16"/>
        <v>100</v>
      </c>
      <c r="AS4">
        <f t="shared" si="17"/>
        <v>105.45454545454545</v>
      </c>
    </row>
    <row r="5" spans="1:45" ht="15">
      <c r="A5">
        <v>9</v>
      </c>
      <c r="B5">
        <v>6</v>
      </c>
      <c r="C5">
        <v>6</v>
      </c>
      <c r="D5">
        <f t="shared" si="0"/>
        <v>66.66666666666667</v>
      </c>
      <c r="E5">
        <f t="shared" si="1"/>
        <v>66.66666666666667</v>
      </c>
      <c r="F5">
        <v>5.54</v>
      </c>
      <c r="G5">
        <v>5.54</v>
      </c>
      <c r="H5">
        <v>6.19</v>
      </c>
      <c r="I5">
        <f t="shared" si="2"/>
        <v>8.310000000000002</v>
      </c>
      <c r="J5">
        <f t="shared" si="3"/>
        <v>8.310000000000002</v>
      </c>
      <c r="K5">
        <v>5</v>
      </c>
      <c r="L5">
        <v>5</v>
      </c>
      <c r="M5">
        <v>4.3</v>
      </c>
      <c r="N5">
        <f t="shared" si="4"/>
        <v>100</v>
      </c>
      <c r="O5">
        <f t="shared" si="5"/>
        <v>86</v>
      </c>
      <c r="P5">
        <v>5.72</v>
      </c>
      <c r="Q5">
        <v>10.4</v>
      </c>
      <c r="R5">
        <v>8.12</v>
      </c>
      <c r="S5">
        <f t="shared" si="6"/>
        <v>181.81818181818184</v>
      </c>
      <c r="T5">
        <f t="shared" si="7"/>
        <v>141.95804195804195</v>
      </c>
      <c r="U5">
        <v>6.19</v>
      </c>
      <c r="V5">
        <v>4.42</v>
      </c>
      <c r="W5">
        <v>2.98</v>
      </c>
      <c r="X5">
        <f t="shared" si="8"/>
        <v>4.3604433497536945</v>
      </c>
      <c r="Y5">
        <f t="shared" si="9"/>
        <v>3.1135960591132914</v>
      </c>
      <c r="Z5">
        <v>4.3</v>
      </c>
      <c r="AA5">
        <v>7.2</v>
      </c>
      <c r="AB5">
        <v>7</v>
      </c>
      <c r="AC5">
        <f t="shared" si="10"/>
        <v>167.4418604651163</v>
      </c>
      <c r="AD5">
        <f t="shared" si="11"/>
        <v>162.79069767441862</v>
      </c>
      <c r="AE5">
        <v>5.8</v>
      </c>
      <c r="AF5">
        <v>5.9</v>
      </c>
      <c r="AG5">
        <v>5.5</v>
      </c>
      <c r="AH5">
        <f t="shared" si="12"/>
        <v>101.72413793103449</v>
      </c>
      <c r="AI5">
        <f t="shared" si="13"/>
        <v>94.82758620689656</v>
      </c>
      <c r="AJ5">
        <v>6.19</v>
      </c>
      <c r="AK5">
        <v>6.19</v>
      </c>
      <c r="AL5">
        <v>5.31</v>
      </c>
      <c r="AM5">
        <f t="shared" si="14"/>
        <v>6.527636363636361</v>
      </c>
      <c r="AN5">
        <f t="shared" si="15"/>
        <v>6.527636363636361</v>
      </c>
      <c r="AO5">
        <v>5</v>
      </c>
      <c r="AP5">
        <v>6</v>
      </c>
      <c r="AQ5">
        <v>5</v>
      </c>
      <c r="AR5">
        <f t="shared" si="16"/>
        <v>120</v>
      </c>
      <c r="AS5">
        <f t="shared" si="17"/>
        <v>100</v>
      </c>
    </row>
    <row r="6" spans="1:45" ht="15">
      <c r="A6">
        <v>7.77</v>
      </c>
      <c r="B6">
        <v>4.22</v>
      </c>
      <c r="C6">
        <v>4.78</v>
      </c>
      <c r="D6">
        <f t="shared" si="0"/>
        <v>54.31145431145431</v>
      </c>
      <c r="E6">
        <f t="shared" si="1"/>
        <v>61.518661518661524</v>
      </c>
      <c r="F6">
        <v>4.42</v>
      </c>
      <c r="G6">
        <v>6.19</v>
      </c>
      <c r="H6">
        <v>5.54</v>
      </c>
      <c r="I6">
        <f t="shared" si="2"/>
        <v>7.184811715481175</v>
      </c>
      <c r="J6">
        <f t="shared" si="3"/>
        <v>10.06198744769874</v>
      </c>
      <c r="K6">
        <v>6</v>
      </c>
      <c r="L6">
        <v>4.6</v>
      </c>
      <c r="M6">
        <v>3.7</v>
      </c>
      <c r="N6">
        <f t="shared" si="4"/>
        <v>76.66666666666666</v>
      </c>
      <c r="O6">
        <f t="shared" si="5"/>
        <v>61.66666666666667</v>
      </c>
      <c r="P6">
        <v>13.65</v>
      </c>
      <c r="Q6">
        <v>16.83</v>
      </c>
      <c r="R6">
        <v>16.9</v>
      </c>
      <c r="S6">
        <f t="shared" si="6"/>
        <v>123.29670329670328</v>
      </c>
      <c r="T6">
        <f t="shared" si="7"/>
        <v>123.8095238095238</v>
      </c>
      <c r="U6">
        <v>4.42</v>
      </c>
      <c r="V6">
        <v>2.9</v>
      </c>
      <c r="W6">
        <v>3.89</v>
      </c>
      <c r="X6">
        <f t="shared" si="8"/>
        <v>3.5700000000000074</v>
      </c>
      <c r="Y6">
        <f t="shared" si="9"/>
        <v>2.342307692307699</v>
      </c>
      <c r="Z6">
        <v>6</v>
      </c>
      <c r="AA6">
        <v>7</v>
      </c>
      <c r="AB6">
        <v>7</v>
      </c>
      <c r="AC6">
        <f t="shared" si="10"/>
        <v>116.66666666666666</v>
      </c>
      <c r="AD6">
        <f t="shared" si="11"/>
        <v>116.66666666666666</v>
      </c>
      <c r="AE6">
        <v>13.4</v>
      </c>
      <c r="AF6">
        <v>13.2</v>
      </c>
      <c r="AG6">
        <v>13</v>
      </c>
      <c r="AH6">
        <f t="shared" si="12"/>
        <v>98.50746268656715</v>
      </c>
      <c r="AI6">
        <f t="shared" si="13"/>
        <v>97.01492537313433</v>
      </c>
      <c r="AJ6">
        <v>4.42</v>
      </c>
      <c r="AK6">
        <v>4.42</v>
      </c>
      <c r="AL6">
        <v>4.42</v>
      </c>
      <c r="AM6">
        <f t="shared" si="14"/>
        <v>4.556000000000012</v>
      </c>
      <c r="AN6">
        <f t="shared" si="15"/>
        <v>4.556000000000012</v>
      </c>
      <c r="AO6">
        <v>6</v>
      </c>
      <c r="AP6">
        <v>6</v>
      </c>
      <c r="AQ6">
        <v>6.5</v>
      </c>
      <c r="AR6">
        <f t="shared" si="16"/>
        <v>100</v>
      </c>
      <c r="AS6">
        <f t="shared" si="17"/>
        <v>108.33333333333333</v>
      </c>
    </row>
    <row r="7" spans="1:45" ht="15">
      <c r="A7">
        <v>13.8</v>
      </c>
      <c r="B7">
        <v>11.5</v>
      </c>
      <c r="C7">
        <v>12.7</v>
      </c>
      <c r="D7">
        <f t="shared" si="0"/>
        <v>83.33333333333333</v>
      </c>
      <c r="E7">
        <f t="shared" si="1"/>
        <v>92.02898550724636</v>
      </c>
      <c r="F7">
        <v>4.42</v>
      </c>
      <c r="G7">
        <v>5.31</v>
      </c>
      <c r="H7">
        <v>5.31</v>
      </c>
      <c r="I7">
        <f t="shared" si="2"/>
        <v>4.802834645669293</v>
      </c>
      <c r="J7">
        <f t="shared" si="3"/>
        <v>5.769921259842519</v>
      </c>
      <c r="K7">
        <v>5.5</v>
      </c>
      <c r="L7">
        <v>4.3</v>
      </c>
      <c r="M7">
        <v>3.8</v>
      </c>
      <c r="N7">
        <f t="shared" si="4"/>
        <v>78.18181818181817</v>
      </c>
      <c r="O7">
        <f t="shared" si="5"/>
        <v>69.0909090909091</v>
      </c>
      <c r="P7">
        <v>8.09</v>
      </c>
      <c r="Q7">
        <v>12.6</v>
      </c>
      <c r="R7">
        <v>11.3</v>
      </c>
      <c r="S7">
        <f t="shared" si="6"/>
        <v>155.74783683559951</v>
      </c>
      <c r="T7">
        <f t="shared" si="7"/>
        <v>139.6786155747837</v>
      </c>
      <c r="U7">
        <v>4.42</v>
      </c>
      <c r="V7">
        <v>3.54</v>
      </c>
      <c r="W7">
        <v>2.54</v>
      </c>
      <c r="X7">
        <f t="shared" si="8"/>
        <v>3.164407079645997</v>
      </c>
      <c r="Y7">
        <f t="shared" si="9"/>
        <v>2.5343893805309676</v>
      </c>
      <c r="Z7">
        <v>5.5</v>
      </c>
      <c r="AA7">
        <v>7</v>
      </c>
      <c r="AB7">
        <v>7</v>
      </c>
      <c r="AC7">
        <f t="shared" si="10"/>
        <v>127.27272727272727</v>
      </c>
      <c r="AD7">
        <f t="shared" si="11"/>
        <v>127.27272727272727</v>
      </c>
      <c r="AE7">
        <v>9.4</v>
      </c>
      <c r="AF7">
        <v>9.5</v>
      </c>
      <c r="AG7">
        <v>9.2</v>
      </c>
      <c r="AH7">
        <f t="shared" si="12"/>
        <v>101.06382978723404</v>
      </c>
      <c r="AI7">
        <f t="shared" si="13"/>
        <v>97.8723404255319</v>
      </c>
      <c r="AJ7">
        <v>4.42</v>
      </c>
      <c r="AK7">
        <v>4.42</v>
      </c>
      <c r="AL7">
        <v>5.31</v>
      </c>
      <c r="AM7">
        <f t="shared" si="14"/>
        <v>4.5160869565217325</v>
      </c>
      <c r="AN7">
        <f t="shared" si="15"/>
        <v>4.5160869565217325</v>
      </c>
      <c r="AO7">
        <v>5.5</v>
      </c>
      <c r="AP7">
        <v>5.5</v>
      </c>
      <c r="AQ7">
        <v>5.5</v>
      </c>
      <c r="AR7">
        <f t="shared" si="16"/>
        <v>100</v>
      </c>
      <c r="AS7">
        <f t="shared" si="17"/>
        <v>100</v>
      </c>
    </row>
    <row r="8" spans="1:45" ht="15">
      <c r="A8" s="1">
        <v>12</v>
      </c>
      <c r="B8">
        <v>7</v>
      </c>
      <c r="C8">
        <v>8</v>
      </c>
      <c r="D8">
        <f t="shared" si="0"/>
        <v>58.33333333333333</v>
      </c>
      <c r="E8">
        <f t="shared" si="1"/>
        <v>66.66666666666667</v>
      </c>
      <c r="F8">
        <v>5.31</v>
      </c>
      <c r="G8">
        <v>7.79</v>
      </c>
      <c r="H8">
        <v>6.19</v>
      </c>
      <c r="I8">
        <f t="shared" si="2"/>
        <v>7.965000000000003</v>
      </c>
      <c r="J8">
        <f t="shared" si="3"/>
        <v>11.685000000000002</v>
      </c>
      <c r="K8">
        <v>6.5</v>
      </c>
      <c r="L8">
        <v>3.8</v>
      </c>
      <c r="M8">
        <v>3.9</v>
      </c>
      <c r="N8">
        <f t="shared" si="4"/>
        <v>58.46153846153846</v>
      </c>
      <c r="O8">
        <f t="shared" si="5"/>
        <v>60</v>
      </c>
      <c r="P8">
        <v>12.3</v>
      </c>
      <c r="Q8">
        <v>16.5</v>
      </c>
      <c r="R8">
        <v>17</v>
      </c>
      <c r="S8">
        <f t="shared" si="6"/>
        <v>134.14634146341461</v>
      </c>
      <c r="T8">
        <f t="shared" si="7"/>
        <v>138.21138211382112</v>
      </c>
      <c r="U8">
        <v>5.31</v>
      </c>
      <c r="V8">
        <v>4.42</v>
      </c>
      <c r="W8">
        <v>4.42</v>
      </c>
      <c r="X8">
        <f t="shared" si="8"/>
        <v>3.841941176470584</v>
      </c>
      <c r="Y8">
        <f t="shared" si="9"/>
        <v>3.1979999999999933</v>
      </c>
      <c r="Z8">
        <v>6</v>
      </c>
      <c r="AA8">
        <v>7</v>
      </c>
      <c r="AB8">
        <v>7.2</v>
      </c>
      <c r="AC8">
        <f t="shared" si="10"/>
        <v>116.66666666666666</v>
      </c>
      <c r="AD8">
        <f t="shared" si="11"/>
        <v>120</v>
      </c>
      <c r="AE8">
        <v>11.8</v>
      </c>
      <c r="AF8">
        <v>11.6</v>
      </c>
      <c r="AG8">
        <v>11.8</v>
      </c>
      <c r="AH8">
        <f t="shared" si="12"/>
        <v>98.3050847457627</v>
      </c>
      <c r="AI8">
        <f t="shared" si="13"/>
        <v>100</v>
      </c>
      <c r="AJ8">
        <v>5.31</v>
      </c>
      <c r="AK8">
        <v>5.31</v>
      </c>
      <c r="AL8">
        <v>5.31</v>
      </c>
      <c r="AM8">
        <f t="shared" si="14"/>
        <v>5.310000000000002</v>
      </c>
      <c r="AN8">
        <f t="shared" si="15"/>
        <v>5.310000000000002</v>
      </c>
      <c r="AO8">
        <v>6.5</v>
      </c>
      <c r="AP8">
        <v>6.5</v>
      </c>
      <c r="AQ8">
        <v>6.5</v>
      </c>
      <c r="AR8">
        <f t="shared" si="16"/>
        <v>100</v>
      </c>
      <c r="AS8">
        <f t="shared" si="17"/>
        <v>100</v>
      </c>
    </row>
    <row r="9" spans="1:45" ht="15">
      <c r="A9">
        <v>15.4</v>
      </c>
      <c r="B9">
        <v>10.3</v>
      </c>
      <c r="C9">
        <v>9.2</v>
      </c>
      <c r="D9">
        <f t="shared" si="0"/>
        <v>66.88311688311688</v>
      </c>
      <c r="E9">
        <f t="shared" si="1"/>
        <v>59.74025974025973</v>
      </c>
      <c r="F9">
        <v>5.31</v>
      </c>
      <c r="G9">
        <v>7.19</v>
      </c>
      <c r="H9">
        <v>7.19</v>
      </c>
      <c r="I9">
        <f t="shared" si="2"/>
        <v>8.888478260869576</v>
      </c>
      <c r="J9">
        <f t="shared" si="3"/>
        <v>12.03543478260869</v>
      </c>
      <c r="K9">
        <v>5.8</v>
      </c>
      <c r="L9">
        <v>4.6</v>
      </c>
      <c r="M9">
        <v>5</v>
      </c>
      <c r="N9">
        <f t="shared" si="4"/>
        <v>79.3103448275862</v>
      </c>
      <c r="O9">
        <f t="shared" si="5"/>
        <v>86.20689655172414</v>
      </c>
      <c r="P9">
        <v>7.9</v>
      </c>
      <c r="Q9">
        <v>10.65</v>
      </c>
      <c r="R9">
        <v>9.97</v>
      </c>
      <c r="S9">
        <f t="shared" si="6"/>
        <v>134.81012658227849</v>
      </c>
      <c r="T9">
        <f t="shared" si="7"/>
        <v>126.20253164556962</v>
      </c>
      <c r="U9">
        <v>5.31</v>
      </c>
      <c r="V9">
        <v>4.42</v>
      </c>
      <c r="W9">
        <v>4.42</v>
      </c>
      <c r="X9">
        <f t="shared" si="8"/>
        <v>4.2075225677031085</v>
      </c>
      <c r="Y9">
        <f t="shared" si="9"/>
        <v>3.502306920762294</v>
      </c>
      <c r="Z9">
        <v>5</v>
      </c>
      <c r="AA9">
        <v>6.5</v>
      </c>
      <c r="AB9">
        <v>6</v>
      </c>
      <c r="AC9">
        <f t="shared" si="10"/>
        <v>130</v>
      </c>
      <c r="AD9">
        <f t="shared" si="11"/>
        <v>120</v>
      </c>
      <c r="AE9">
        <v>8.4</v>
      </c>
      <c r="AF9">
        <v>8.4</v>
      </c>
      <c r="AG9">
        <v>9.2</v>
      </c>
      <c r="AH9">
        <f t="shared" si="12"/>
        <v>100</v>
      </c>
      <c r="AI9">
        <f t="shared" si="13"/>
        <v>109.52380952380952</v>
      </c>
      <c r="AJ9">
        <v>5.31</v>
      </c>
      <c r="AK9">
        <v>5.31</v>
      </c>
      <c r="AL9">
        <v>5.31</v>
      </c>
      <c r="AM9">
        <f t="shared" si="14"/>
        <v>4.848260869565223</v>
      </c>
      <c r="AN9">
        <f t="shared" si="15"/>
        <v>4.848260869565223</v>
      </c>
      <c r="AO9">
        <v>5.8</v>
      </c>
      <c r="AP9">
        <v>5.8</v>
      </c>
      <c r="AQ9">
        <v>5.8</v>
      </c>
      <c r="AR9">
        <f t="shared" si="16"/>
        <v>100</v>
      </c>
      <c r="AS9">
        <f t="shared" si="17"/>
        <v>100</v>
      </c>
    </row>
    <row r="10" spans="1:45" ht="15">
      <c r="A10">
        <v>14.7</v>
      </c>
      <c r="B10">
        <v>9.2</v>
      </c>
      <c r="C10">
        <v>6.2</v>
      </c>
      <c r="D10">
        <f t="shared" si="0"/>
        <v>62.58503401360544</v>
      </c>
      <c r="E10">
        <f t="shared" si="1"/>
        <v>42.17687074829932</v>
      </c>
      <c r="F10">
        <v>4.89</v>
      </c>
      <c r="G10">
        <v>6.19</v>
      </c>
      <c r="H10">
        <v>6.19</v>
      </c>
      <c r="I10">
        <f t="shared" si="2"/>
        <v>11.594032258064516</v>
      </c>
      <c r="J10">
        <f t="shared" si="3"/>
        <v>14.676290322580641</v>
      </c>
      <c r="K10">
        <v>6</v>
      </c>
      <c r="L10">
        <v>5.1</v>
      </c>
      <c r="M10">
        <v>5</v>
      </c>
      <c r="N10">
        <f t="shared" si="4"/>
        <v>85</v>
      </c>
      <c r="O10">
        <f t="shared" si="5"/>
        <v>83.33333333333334</v>
      </c>
      <c r="P10">
        <v>12.5</v>
      </c>
      <c r="Q10">
        <v>15.71</v>
      </c>
      <c r="R10">
        <v>16.9</v>
      </c>
      <c r="S10">
        <f t="shared" si="6"/>
        <v>125.68</v>
      </c>
      <c r="T10">
        <f t="shared" si="7"/>
        <v>135.2</v>
      </c>
      <c r="U10">
        <v>6.04</v>
      </c>
      <c r="V10">
        <v>3.54</v>
      </c>
      <c r="W10">
        <v>4.42</v>
      </c>
      <c r="X10">
        <f t="shared" si="8"/>
        <v>4.467455621301781</v>
      </c>
      <c r="Y10">
        <f t="shared" si="9"/>
        <v>2.6183431952662772</v>
      </c>
      <c r="Z10">
        <v>5.4</v>
      </c>
      <c r="AA10">
        <v>7</v>
      </c>
      <c r="AB10">
        <v>6</v>
      </c>
      <c r="AC10">
        <f t="shared" si="10"/>
        <v>129.62962962962962</v>
      </c>
      <c r="AD10">
        <f t="shared" si="11"/>
        <v>111.1111111111111</v>
      </c>
      <c r="AE10">
        <v>11.8</v>
      </c>
      <c r="AF10">
        <v>11</v>
      </c>
      <c r="AG10">
        <v>12.5</v>
      </c>
      <c r="AH10">
        <f t="shared" si="12"/>
        <v>93.22033898305084</v>
      </c>
      <c r="AI10">
        <f t="shared" si="13"/>
        <v>105.9322033898305</v>
      </c>
      <c r="AJ10">
        <v>6.19</v>
      </c>
      <c r="AK10">
        <v>4.42</v>
      </c>
      <c r="AL10">
        <v>6.19</v>
      </c>
      <c r="AM10">
        <f t="shared" si="14"/>
        <v>5.843360000000004</v>
      </c>
      <c r="AN10">
        <f t="shared" si="15"/>
        <v>4.172480000000007</v>
      </c>
      <c r="AO10">
        <v>6.4</v>
      </c>
      <c r="AP10">
        <v>6.5</v>
      </c>
      <c r="AQ10">
        <v>4.7</v>
      </c>
      <c r="AR10">
        <f t="shared" si="16"/>
        <v>101.5625</v>
      </c>
      <c r="AS10">
        <f t="shared" si="17"/>
        <v>73.4375</v>
      </c>
    </row>
    <row r="11" spans="1:45" ht="15">
      <c r="A11">
        <v>10</v>
      </c>
      <c r="B11">
        <v>6.6</v>
      </c>
      <c r="C11">
        <v>5.9</v>
      </c>
      <c r="D11">
        <f t="shared" si="0"/>
        <v>66</v>
      </c>
      <c r="E11">
        <f t="shared" si="1"/>
        <v>59</v>
      </c>
      <c r="F11">
        <v>3.54</v>
      </c>
      <c r="G11">
        <v>5.31</v>
      </c>
      <c r="H11">
        <v>4.42</v>
      </c>
      <c r="I11">
        <f t="shared" si="2"/>
        <v>6</v>
      </c>
      <c r="J11">
        <f t="shared" si="3"/>
        <v>9.000000000000014</v>
      </c>
      <c r="K11">
        <v>5</v>
      </c>
      <c r="L11">
        <v>3</v>
      </c>
      <c r="M11">
        <v>3</v>
      </c>
      <c r="N11">
        <f t="shared" si="4"/>
        <v>60</v>
      </c>
      <c r="O11">
        <f t="shared" si="5"/>
        <v>60</v>
      </c>
      <c r="P11">
        <v>10.5</v>
      </c>
      <c r="Q11">
        <v>14.8</v>
      </c>
      <c r="R11">
        <v>15.3</v>
      </c>
      <c r="S11">
        <f t="shared" si="6"/>
        <v>140.95238095238096</v>
      </c>
      <c r="T11">
        <f t="shared" si="7"/>
        <v>145.71428571428572</v>
      </c>
      <c r="U11">
        <v>5.18</v>
      </c>
      <c r="V11">
        <v>4.42</v>
      </c>
      <c r="W11">
        <v>3.65</v>
      </c>
      <c r="X11">
        <f t="shared" si="8"/>
        <v>3.5549019607843206</v>
      </c>
      <c r="Y11">
        <f t="shared" si="9"/>
        <v>3.0333333333333172</v>
      </c>
      <c r="Z11">
        <v>5</v>
      </c>
      <c r="AA11">
        <v>7</v>
      </c>
      <c r="AB11">
        <v>7</v>
      </c>
      <c r="AC11">
        <f t="shared" si="10"/>
        <v>140</v>
      </c>
      <c r="AD11">
        <f t="shared" si="11"/>
        <v>140</v>
      </c>
      <c r="AE11">
        <v>10.9</v>
      </c>
      <c r="AF11">
        <v>10.7</v>
      </c>
      <c r="AG11">
        <v>11</v>
      </c>
      <c r="AH11">
        <f t="shared" si="12"/>
        <v>98.16513761467888</v>
      </c>
      <c r="AI11">
        <f t="shared" si="13"/>
        <v>100.91743119266054</v>
      </c>
      <c r="AJ11">
        <v>5.31</v>
      </c>
      <c r="AK11">
        <v>5.31</v>
      </c>
      <c r="AL11">
        <v>5.31</v>
      </c>
      <c r="AM11">
        <f t="shared" si="14"/>
        <v>5.261727272727285</v>
      </c>
      <c r="AN11">
        <f t="shared" si="15"/>
        <v>5.261727272727285</v>
      </c>
      <c r="AO11">
        <v>4.5</v>
      </c>
      <c r="AP11">
        <v>4.8</v>
      </c>
      <c r="AQ11">
        <v>4.5</v>
      </c>
      <c r="AR11">
        <f t="shared" si="16"/>
        <v>106.66666666666666</v>
      </c>
      <c r="AS11">
        <f t="shared" si="17"/>
        <v>100</v>
      </c>
    </row>
    <row r="12" spans="1:45" ht="15">
      <c r="A12">
        <v>8</v>
      </c>
      <c r="B12">
        <v>5.11</v>
      </c>
      <c r="C12">
        <v>4.33</v>
      </c>
      <c r="D12">
        <f t="shared" si="0"/>
        <v>63.87500000000001</v>
      </c>
      <c r="E12">
        <f t="shared" si="1"/>
        <v>54.125</v>
      </c>
      <c r="F12">
        <v>4</v>
      </c>
      <c r="G12">
        <v>6.19</v>
      </c>
      <c r="H12">
        <v>6.19</v>
      </c>
      <c r="I12">
        <f t="shared" si="2"/>
        <v>7.3903002309468775</v>
      </c>
      <c r="J12">
        <f t="shared" si="3"/>
        <v>11.4364896073903</v>
      </c>
      <c r="K12">
        <v>4</v>
      </c>
      <c r="L12">
        <v>3</v>
      </c>
      <c r="M12">
        <v>3.8</v>
      </c>
      <c r="N12">
        <f t="shared" si="4"/>
        <v>75</v>
      </c>
      <c r="O12">
        <f t="shared" si="5"/>
        <v>95</v>
      </c>
      <c r="P12">
        <v>10.8</v>
      </c>
      <c r="Q12">
        <v>15.44</v>
      </c>
      <c r="R12">
        <v>18.4</v>
      </c>
      <c r="S12">
        <f t="shared" si="6"/>
        <v>142.96296296296293</v>
      </c>
      <c r="T12">
        <f t="shared" si="7"/>
        <v>170.37037037037035</v>
      </c>
      <c r="U12">
        <v>4</v>
      </c>
      <c r="V12">
        <v>3.65</v>
      </c>
      <c r="W12">
        <v>3.65</v>
      </c>
      <c r="X12">
        <f t="shared" si="8"/>
        <v>2.347826086956516</v>
      </c>
      <c r="Y12">
        <f t="shared" si="9"/>
        <v>2.1423913043478393</v>
      </c>
      <c r="Z12">
        <v>5</v>
      </c>
      <c r="AA12">
        <v>5.8</v>
      </c>
      <c r="AB12">
        <v>6</v>
      </c>
      <c r="AC12">
        <f t="shared" si="10"/>
        <v>116</v>
      </c>
      <c r="AD12">
        <f t="shared" si="11"/>
        <v>120</v>
      </c>
      <c r="AE12">
        <v>9.9</v>
      </c>
      <c r="AF12">
        <v>10</v>
      </c>
      <c r="AG12">
        <v>9.6</v>
      </c>
      <c r="AH12">
        <f t="shared" si="12"/>
        <v>101.01010101010101</v>
      </c>
      <c r="AI12">
        <f t="shared" si="13"/>
        <v>96.96969696969697</v>
      </c>
      <c r="AJ12">
        <v>4.42</v>
      </c>
      <c r="AK12">
        <v>4.42</v>
      </c>
      <c r="AL12">
        <v>4.42</v>
      </c>
      <c r="AM12">
        <f t="shared" si="14"/>
        <v>4.558125000000004</v>
      </c>
      <c r="AN12">
        <f t="shared" si="15"/>
        <v>4.558125000000004</v>
      </c>
      <c r="AO12">
        <v>4</v>
      </c>
      <c r="AP12">
        <v>4</v>
      </c>
      <c r="AQ12">
        <v>4.5</v>
      </c>
      <c r="AR12">
        <f t="shared" si="16"/>
        <v>100</v>
      </c>
      <c r="AS12">
        <f t="shared" si="17"/>
        <v>112.5</v>
      </c>
    </row>
    <row r="13" spans="1:45" ht="15">
      <c r="A13">
        <v>15.2</v>
      </c>
      <c r="B13">
        <v>10.6</v>
      </c>
      <c r="C13">
        <v>10.4</v>
      </c>
      <c r="D13">
        <f t="shared" si="0"/>
        <v>69.73684210526315</v>
      </c>
      <c r="E13">
        <f t="shared" si="1"/>
        <v>68.42105263157896</v>
      </c>
      <c r="F13">
        <v>6.19</v>
      </c>
      <c r="G13">
        <v>7.78</v>
      </c>
      <c r="H13">
        <v>7.19</v>
      </c>
      <c r="I13">
        <f t="shared" si="2"/>
        <v>9.046923076923079</v>
      </c>
      <c r="J13">
        <f t="shared" si="3"/>
        <v>11.370769230769227</v>
      </c>
      <c r="K13">
        <v>5</v>
      </c>
      <c r="L13">
        <v>4</v>
      </c>
      <c r="M13">
        <v>4.9</v>
      </c>
      <c r="N13">
        <f t="shared" si="4"/>
        <v>80</v>
      </c>
      <c r="O13">
        <f t="shared" si="5"/>
        <v>98.00000000000001</v>
      </c>
      <c r="P13">
        <v>8.23</v>
      </c>
      <c r="Q13">
        <v>12.2</v>
      </c>
      <c r="R13">
        <v>11.6</v>
      </c>
      <c r="S13">
        <f t="shared" si="6"/>
        <v>148.2381530984204</v>
      </c>
      <c r="T13">
        <f t="shared" si="7"/>
        <v>140.94775212636694</v>
      </c>
      <c r="U13">
        <v>6.19</v>
      </c>
      <c r="V13">
        <v>3.54</v>
      </c>
      <c r="W13">
        <v>3.99</v>
      </c>
      <c r="X13">
        <f t="shared" si="8"/>
        <v>4.391698275862069</v>
      </c>
      <c r="Y13">
        <f t="shared" si="9"/>
        <v>2.5115689655172417</v>
      </c>
      <c r="Z13">
        <v>5</v>
      </c>
      <c r="AA13">
        <v>6.4</v>
      </c>
      <c r="AB13">
        <v>6</v>
      </c>
      <c r="AC13">
        <f t="shared" si="10"/>
        <v>128</v>
      </c>
      <c r="AD13">
        <f t="shared" si="11"/>
        <v>120</v>
      </c>
      <c r="AE13">
        <v>8.2</v>
      </c>
      <c r="AF13">
        <v>8.1</v>
      </c>
      <c r="AG13">
        <v>8.6</v>
      </c>
      <c r="AH13">
        <f t="shared" si="12"/>
        <v>98.78048780487805</v>
      </c>
      <c r="AI13">
        <f t="shared" si="13"/>
        <v>104.87804878048782</v>
      </c>
      <c r="AJ13">
        <v>6.19</v>
      </c>
      <c r="AK13">
        <v>4.42</v>
      </c>
      <c r="AL13">
        <v>6.19</v>
      </c>
      <c r="AM13">
        <f t="shared" si="14"/>
        <v>5.902093023255816</v>
      </c>
      <c r="AN13">
        <f t="shared" si="15"/>
        <v>4.214418604651158</v>
      </c>
      <c r="AO13">
        <v>5</v>
      </c>
      <c r="AP13">
        <v>5</v>
      </c>
      <c r="AQ13">
        <v>5</v>
      </c>
      <c r="AR13">
        <f t="shared" si="16"/>
        <v>100</v>
      </c>
      <c r="AS13">
        <f t="shared" si="17"/>
        <v>100</v>
      </c>
    </row>
    <row r="14" spans="1:45" ht="15">
      <c r="A14">
        <v>15.4</v>
      </c>
      <c r="B14">
        <v>9.3</v>
      </c>
      <c r="C14">
        <v>9</v>
      </c>
      <c r="D14">
        <f t="shared" si="0"/>
        <v>60.3896103896104</v>
      </c>
      <c r="E14">
        <f t="shared" si="1"/>
        <v>58.44155844155844</v>
      </c>
      <c r="F14">
        <v>3.54</v>
      </c>
      <c r="G14">
        <v>4.42</v>
      </c>
      <c r="H14">
        <v>4.42</v>
      </c>
      <c r="I14">
        <f t="shared" si="2"/>
        <v>6.057333333333332</v>
      </c>
      <c r="J14">
        <f t="shared" si="3"/>
        <v>7.5631111111111125</v>
      </c>
      <c r="K14">
        <v>5</v>
      </c>
      <c r="L14">
        <v>3.3</v>
      </c>
      <c r="M14">
        <v>3</v>
      </c>
      <c r="N14">
        <f t="shared" si="4"/>
        <v>66</v>
      </c>
      <c r="O14">
        <f t="shared" si="5"/>
        <v>60</v>
      </c>
      <c r="P14">
        <v>14.9</v>
      </c>
      <c r="Q14">
        <v>19.4</v>
      </c>
      <c r="R14">
        <v>19.1</v>
      </c>
      <c r="S14">
        <f t="shared" si="6"/>
        <v>130.2013422818792</v>
      </c>
      <c r="T14">
        <f t="shared" si="7"/>
        <v>128.18791946308724</v>
      </c>
      <c r="U14">
        <v>3.54</v>
      </c>
      <c r="V14">
        <v>3.65</v>
      </c>
      <c r="W14">
        <v>2.89</v>
      </c>
      <c r="X14">
        <f t="shared" si="8"/>
        <v>2.7615706806282816</v>
      </c>
      <c r="Y14">
        <f t="shared" si="9"/>
        <v>2.847382198952886</v>
      </c>
      <c r="Z14">
        <v>5</v>
      </c>
      <c r="AA14">
        <v>7.2</v>
      </c>
      <c r="AB14">
        <v>7</v>
      </c>
      <c r="AC14">
        <f t="shared" si="10"/>
        <v>144</v>
      </c>
      <c r="AD14">
        <f t="shared" si="11"/>
        <v>140</v>
      </c>
      <c r="AE14">
        <v>15.8</v>
      </c>
      <c r="AF14">
        <v>16.3</v>
      </c>
      <c r="AG14">
        <v>17</v>
      </c>
      <c r="AH14">
        <f t="shared" si="12"/>
        <v>103.16455696202532</v>
      </c>
      <c r="AI14">
        <f t="shared" si="13"/>
        <v>107.59493670886076</v>
      </c>
      <c r="AJ14">
        <v>4.42</v>
      </c>
      <c r="AK14">
        <v>4.42</v>
      </c>
      <c r="AL14">
        <v>4.42</v>
      </c>
      <c r="AM14">
        <f t="shared" si="14"/>
        <v>4.108000000000004</v>
      </c>
      <c r="AN14">
        <f t="shared" si="15"/>
        <v>4.108000000000004</v>
      </c>
      <c r="AO14">
        <v>5</v>
      </c>
      <c r="AP14">
        <v>5</v>
      </c>
      <c r="AQ14">
        <v>5</v>
      </c>
      <c r="AR14">
        <f t="shared" si="16"/>
        <v>100</v>
      </c>
      <c r="AS14">
        <f t="shared" si="17"/>
        <v>100</v>
      </c>
    </row>
    <row r="15" spans="1:45" ht="15">
      <c r="A15">
        <v>16.3</v>
      </c>
      <c r="B15">
        <v>8.2</v>
      </c>
      <c r="C15">
        <v>7.5</v>
      </c>
      <c r="D15">
        <f t="shared" si="0"/>
        <v>50.30674846625766</v>
      </c>
      <c r="E15">
        <f t="shared" si="1"/>
        <v>46.012269938650306</v>
      </c>
      <c r="F15">
        <v>4.42</v>
      </c>
      <c r="G15">
        <v>6.19</v>
      </c>
      <c r="H15">
        <v>6.19</v>
      </c>
      <c r="I15">
        <f t="shared" si="2"/>
        <v>9.606133333333332</v>
      </c>
      <c r="J15">
        <f t="shared" si="3"/>
        <v>13.452933333333334</v>
      </c>
      <c r="K15">
        <v>5</v>
      </c>
      <c r="L15">
        <v>3</v>
      </c>
      <c r="M15">
        <v>3</v>
      </c>
      <c r="N15">
        <f t="shared" si="4"/>
        <v>60</v>
      </c>
      <c r="O15">
        <f t="shared" si="5"/>
        <v>60</v>
      </c>
      <c r="P15">
        <v>15</v>
      </c>
      <c r="Q15">
        <v>18.3</v>
      </c>
      <c r="R15">
        <v>17.3</v>
      </c>
      <c r="S15">
        <f t="shared" si="6"/>
        <v>122</v>
      </c>
      <c r="T15">
        <f t="shared" si="7"/>
        <v>115.33333333333334</v>
      </c>
      <c r="U15">
        <v>4.89</v>
      </c>
      <c r="V15">
        <v>3.65</v>
      </c>
      <c r="W15">
        <v>4.89</v>
      </c>
      <c r="X15">
        <f t="shared" si="8"/>
        <v>4.2398843930635906</v>
      </c>
      <c r="Y15">
        <f t="shared" si="9"/>
        <v>3.1647398843930574</v>
      </c>
      <c r="Z15">
        <v>5.4</v>
      </c>
      <c r="AA15">
        <v>6.8</v>
      </c>
      <c r="AB15">
        <v>7</v>
      </c>
      <c r="AC15">
        <f t="shared" si="10"/>
        <v>125.92592592592591</v>
      </c>
      <c r="AD15">
        <f t="shared" si="11"/>
        <v>129.62962962962962</v>
      </c>
      <c r="AE15">
        <v>13.9</v>
      </c>
      <c r="AF15">
        <v>14.9</v>
      </c>
      <c r="AG15">
        <v>13.4</v>
      </c>
      <c r="AH15">
        <f t="shared" si="12"/>
        <v>107.19424460431655</v>
      </c>
      <c r="AI15">
        <f t="shared" si="13"/>
        <v>96.40287769784173</v>
      </c>
      <c r="AJ15">
        <v>3.54</v>
      </c>
      <c r="AK15">
        <v>4.42</v>
      </c>
      <c r="AL15">
        <v>5.31</v>
      </c>
      <c r="AM15">
        <f t="shared" si="14"/>
        <v>3.672089552238816</v>
      </c>
      <c r="AN15">
        <f t="shared" si="15"/>
        <v>4.584925373134325</v>
      </c>
      <c r="AO15">
        <v>6</v>
      </c>
      <c r="AP15">
        <v>6</v>
      </c>
      <c r="AQ15">
        <v>5</v>
      </c>
      <c r="AR15">
        <f t="shared" si="16"/>
        <v>100</v>
      </c>
      <c r="AS15">
        <f t="shared" si="17"/>
        <v>83.33333333333334</v>
      </c>
    </row>
    <row r="16" spans="1:45" ht="15">
      <c r="A16">
        <v>12.4</v>
      </c>
      <c r="B16">
        <v>6.43</v>
      </c>
      <c r="C16">
        <v>8.9</v>
      </c>
      <c r="D16">
        <f t="shared" si="0"/>
        <v>51.854838709677416</v>
      </c>
      <c r="E16">
        <f t="shared" si="1"/>
        <v>71.7741935483871</v>
      </c>
      <c r="F16">
        <v>5.31</v>
      </c>
      <c r="G16">
        <v>6.19</v>
      </c>
      <c r="H16">
        <v>7.79</v>
      </c>
      <c r="I16">
        <f t="shared" si="2"/>
        <v>7.3982022471910085</v>
      </c>
      <c r="J16">
        <f t="shared" si="3"/>
        <v>8.62426966292135</v>
      </c>
      <c r="K16">
        <v>6</v>
      </c>
      <c r="L16">
        <v>3</v>
      </c>
      <c r="M16">
        <v>4</v>
      </c>
      <c r="N16">
        <f t="shared" si="4"/>
        <v>50</v>
      </c>
      <c r="O16">
        <f t="shared" si="5"/>
        <v>66.66666666666667</v>
      </c>
      <c r="P16">
        <v>11.8</v>
      </c>
      <c r="Q16">
        <v>15</v>
      </c>
      <c r="R16">
        <v>15.4</v>
      </c>
      <c r="S16">
        <f t="shared" si="6"/>
        <v>127.11864406779661</v>
      </c>
      <c r="T16">
        <f t="shared" si="7"/>
        <v>130.50847457627117</v>
      </c>
      <c r="U16">
        <v>4.89</v>
      </c>
      <c r="V16">
        <v>4.89</v>
      </c>
      <c r="W16">
        <v>3.65</v>
      </c>
      <c r="X16">
        <f t="shared" si="8"/>
        <v>3.7468831168831116</v>
      </c>
      <c r="Y16">
        <f t="shared" si="9"/>
        <v>3.7468831168831116</v>
      </c>
      <c r="Z16">
        <v>5</v>
      </c>
      <c r="AA16">
        <v>6</v>
      </c>
      <c r="AB16">
        <v>7</v>
      </c>
      <c r="AC16">
        <f t="shared" si="10"/>
        <v>120</v>
      </c>
      <c r="AD16">
        <f t="shared" si="11"/>
        <v>140</v>
      </c>
      <c r="AE16">
        <v>12</v>
      </c>
      <c r="AF16">
        <v>12.6</v>
      </c>
      <c r="AG16">
        <v>14.4</v>
      </c>
      <c r="AH16">
        <f t="shared" si="12"/>
        <v>105</v>
      </c>
      <c r="AI16">
        <f t="shared" si="13"/>
        <v>120</v>
      </c>
      <c r="AJ16">
        <v>3.54</v>
      </c>
      <c r="AK16">
        <v>4.42</v>
      </c>
      <c r="AL16">
        <v>3.54</v>
      </c>
      <c r="AM16">
        <f t="shared" si="14"/>
        <v>2.950000000000003</v>
      </c>
      <c r="AN16">
        <f t="shared" si="15"/>
        <v>3.683333333333337</v>
      </c>
      <c r="AO16">
        <v>5</v>
      </c>
      <c r="AP16">
        <v>5</v>
      </c>
      <c r="AQ16">
        <v>5</v>
      </c>
      <c r="AR16">
        <f t="shared" si="16"/>
        <v>100</v>
      </c>
      <c r="AS16">
        <f t="shared" si="17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16"/>
  <sheetViews>
    <sheetView zoomScalePageLayoutView="0" workbookViewId="0" topLeftCell="AC1">
      <selection activeCell="AK19" sqref="AK19"/>
    </sheetView>
  </sheetViews>
  <sheetFormatPr defaultColWidth="9.140625" defaultRowHeight="15"/>
  <sheetData>
    <row r="1" spans="1:41" ht="15">
      <c r="A1" t="s">
        <v>33</v>
      </c>
      <c r="F1" t="s">
        <v>29</v>
      </c>
      <c r="K1" t="s">
        <v>30</v>
      </c>
      <c r="P1" t="s">
        <v>27</v>
      </c>
      <c r="U1" t="s">
        <v>29</v>
      </c>
      <c r="Z1" t="s">
        <v>30</v>
      </c>
      <c r="AE1" t="s">
        <v>2</v>
      </c>
      <c r="AJ1" t="s">
        <v>29</v>
      </c>
      <c r="AO1" t="s">
        <v>30</v>
      </c>
    </row>
    <row r="2" spans="1:45" ht="15">
      <c r="A2">
        <v>13.8</v>
      </c>
      <c r="B2">
        <v>9.9</v>
      </c>
      <c r="C2">
        <v>9.2</v>
      </c>
      <c r="D2">
        <f aca="true" t="shared" si="0" ref="D2:D16">(B2-A2)/A2*100+100</f>
        <v>71.73913043478261</v>
      </c>
      <c r="E2">
        <f aca="true" t="shared" si="1" ref="E2:E16">(C2-A2)/A2*100+100</f>
        <v>66.66666666666666</v>
      </c>
      <c r="F2">
        <v>4.42</v>
      </c>
      <c r="G2">
        <v>6.19</v>
      </c>
      <c r="H2">
        <v>6.19</v>
      </c>
      <c r="I2">
        <f aca="true" t="shared" si="2" ref="I2:I16">(F2-E2)/E2*100+100</f>
        <v>6.6299999999999955</v>
      </c>
      <c r="J2">
        <f aca="true" t="shared" si="3" ref="J2:J16">(G2-E2)/E2*100+100</f>
        <v>9.284999999999997</v>
      </c>
      <c r="K2">
        <v>3</v>
      </c>
      <c r="L2">
        <v>2</v>
      </c>
      <c r="M2">
        <v>2</v>
      </c>
      <c r="N2">
        <f aca="true" t="shared" si="4" ref="N2:N16">(L2-K2)/K2*100+100</f>
        <v>66.66666666666667</v>
      </c>
      <c r="O2">
        <f aca="true" t="shared" si="5" ref="O2:O16">(M2-K2)/K2*100+100</f>
        <v>66.66666666666667</v>
      </c>
      <c r="P2">
        <v>14.7</v>
      </c>
      <c r="Q2">
        <v>18.44</v>
      </c>
      <c r="R2">
        <v>19</v>
      </c>
      <c r="S2">
        <f aca="true" t="shared" si="6" ref="S2:S16">(Q2-P2)/P2*100+100</f>
        <v>125.44217687074831</v>
      </c>
      <c r="T2">
        <f aca="true" t="shared" si="7" ref="T2:T16">(R2-P2)/P2*100+100</f>
        <v>129.2517006802721</v>
      </c>
      <c r="U2">
        <v>4.42</v>
      </c>
      <c r="V2">
        <v>2.9</v>
      </c>
      <c r="W2">
        <v>2.9</v>
      </c>
      <c r="X2">
        <f aca="true" t="shared" si="8" ref="X2:X16">(U2-T2)/T2*100+100</f>
        <v>3.419684210526313</v>
      </c>
      <c r="Y2">
        <f aca="true" t="shared" si="9" ref="Y2:Y16">(V2-T2)/T2*100+100</f>
        <v>2.2436842105263253</v>
      </c>
      <c r="Z2">
        <v>3</v>
      </c>
      <c r="AA2">
        <v>4</v>
      </c>
      <c r="AB2">
        <v>4</v>
      </c>
      <c r="AC2">
        <f aca="true" t="shared" si="10" ref="AC2:AC16">(AA2-Z2)/Z2*100+100</f>
        <v>133.33333333333331</v>
      </c>
      <c r="AD2">
        <f aca="true" t="shared" si="11" ref="AD2:AD16">(AB2-Z2)/Z2*100+100</f>
        <v>133.33333333333331</v>
      </c>
      <c r="AE2">
        <v>16.6</v>
      </c>
      <c r="AF2">
        <v>17.9</v>
      </c>
      <c r="AG2">
        <v>14.8</v>
      </c>
      <c r="AH2">
        <f aca="true" t="shared" si="12" ref="AH2:AH16">(AF2-AE2)/AE2*100+100</f>
        <v>107.8313253012048</v>
      </c>
      <c r="AI2">
        <f aca="true" t="shared" si="13" ref="AI2:AI16">(AG2-AE2)/AE2*100+100</f>
        <v>89.1566265060241</v>
      </c>
      <c r="AJ2">
        <v>3.54</v>
      </c>
      <c r="AK2">
        <v>3.54</v>
      </c>
      <c r="AL2">
        <v>3.54</v>
      </c>
      <c r="AM2">
        <f aca="true" t="shared" si="14" ref="AM2:AM16">(AJ2-AI2)/AI2*100+100</f>
        <v>3.97054054054054</v>
      </c>
      <c r="AN2">
        <f aca="true" t="shared" si="15" ref="AN2:AN16">(AK2-AI2)/AI2*100+100</f>
        <v>3.97054054054054</v>
      </c>
      <c r="AO2">
        <v>3</v>
      </c>
      <c r="AP2">
        <v>4</v>
      </c>
      <c r="AQ2">
        <v>4</v>
      </c>
      <c r="AR2">
        <f>(AP2-AO2)/AO2*100+100</f>
        <v>133.33333333333331</v>
      </c>
      <c r="AS2">
        <f aca="true" t="shared" si="16" ref="AS2:AS16">(AQ2-AO2)/AO2*100+100</f>
        <v>133.33333333333331</v>
      </c>
    </row>
    <row r="3" spans="1:45" ht="15">
      <c r="A3">
        <v>15</v>
      </c>
      <c r="B3">
        <v>11.2</v>
      </c>
      <c r="C3">
        <v>12</v>
      </c>
      <c r="D3">
        <f t="shared" si="0"/>
        <v>74.66666666666666</v>
      </c>
      <c r="E3">
        <f t="shared" si="1"/>
        <v>80</v>
      </c>
      <c r="F3">
        <v>3.54</v>
      </c>
      <c r="G3">
        <v>5.31</v>
      </c>
      <c r="H3">
        <v>6.19</v>
      </c>
      <c r="I3">
        <f t="shared" si="2"/>
        <v>4.425000000000011</v>
      </c>
      <c r="J3">
        <f t="shared" si="3"/>
        <v>6.637500000000003</v>
      </c>
      <c r="K3">
        <v>4</v>
      </c>
      <c r="L3">
        <v>3</v>
      </c>
      <c r="M3">
        <v>3</v>
      </c>
      <c r="N3">
        <f t="shared" si="4"/>
        <v>75</v>
      </c>
      <c r="O3">
        <f t="shared" si="5"/>
        <v>75</v>
      </c>
      <c r="P3">
        <v>8.32</v>
      </c>
      <c r="Q3">
        <v>14</v>
      </c>
      <c r="R3">
        <v>13.05</v>
      </c>
      <c r="S3">
        <f t="shared" si="6"/>
        <v>168.26923076923077</v>
      </c>
      <c r="T3">
        <f t="shared" si="7"/>
        <v>156.85096153846155</v>
      </c>
      <c r="U3">
        <v>3.54</v>
      </c>
      <c r="V3">
        <v>2.98</v>
      </c>
      <c r="W3">
        <v>3.43</v>
      </c>
      <c r="X3">
        <f t="shared" si="8"/>
        <v>2.2569195402298874</v>
      </c>
      <c r="Y3">
        <f t="shared" si="9"/>
        <v>1.8998927203065108</v>
      </c>
      <c r="Z3">
        <v>2</v>
      </c>
      <c r="AA3">
        <v>3</v>
      </c>
      <c r="AB3">
        <v>3</v>
      </c>
      <c r="AC3">
        <f t="shared" si="10"/>
        <v>150</v>
      </c>
      <c r="AD3">
        <f t="shared" si="11"/>
        <v>150</v>
      </c>
      <c r="AE3">
        <v>9.4</v>
      </c>
      <c r="AF3">
        <v>11.4</v>
      </c>
      <c r="AG3">
        <v>12.5</v>
      </c>
      <c r="AH3">
        <f t="shared" si="12"/>
        <v>121.27659574468085</v>
      </c>
      <c r="AI3">
        <f t="shared" si="13"/>
        <v>132.97872340425533</v>
      </c>
      <c r="AJ3">
        <v>3.54</v>
      </c>
      <c r="AK3">
        <v>4.42</v>
      </c>
      <c r="AL3">
        <v>4.42</v>
      </c>
      <c r="AM3">
        <f t="shared" si="14"/>
        <v>2.662079999999989</v>
      </c>
      <c r="AN3">
        <f t="shared" si="15"/>
        <v>3.32383999999999</v>
      </c>
      <c r="AO3">
        <v>2</v>
      </c>
      <c r="AP3">
        <v>2</v>
      </c>
      <c r="AQ3">
        <v>2</v>
      </c>
      <c r="AR3">
        <f aca="true" t="shared" si="17" ref="AR3:AR16">(AP3-AO3)/AO3*100+100</f>
        <v>100</v>
      </c>
      <c r="AS3">
        <f t="shared" si="16"/>
        <v>100</v>
      </c>
    </row>
    <row r="4" spans="1:45" ht="15">
      <c r="A4">
        <v>10.4</v>
      </c>
      <c r="B4">
        <v>7.7</v>
      </c>
      <c r="C4">
        <v>8.4</v>
      </c>
      <c r="D4">
        <f t="shared" si="0"/>
        <v>74.03846153846153</v>
      </c>
      <c r="E4">
        <f t="shared" si="1"/>
        <v>80.76923076923077</v>
      </c>
      <c r="F4">
        <v>4.42</v>
      </c>
      <c r="G4">
        <v>5.31</v>
      </c>
      <c r="H4">
        <v>6.19</v>
      </c>
      <c r="I4">
        <f t="shared" si="2"/>
        <v>5.472380952380945</v>
      </c>
      <c r="J4">
        <f t="shared" si="3"/>
        <v>6.574285714285722</v>
      </c>
      <c r="K4">
        <v>4.7</v>
      </c>
      <c r="L4">
        <v>3</v>
      </c>
      <c r="M4">
        <v>2.5</v>
      </c>
      <c r="N4">
        <f t="shared" si="4"/>
        <v>63.82978723404255</v>
      </c>
      <c r="O4">
        <f t="shared" si="5"/>
        <v>53.191489361702125</v>
      </c>
      <c r="P4">
        <v>7</v>
      </c>
      <c r="Q4">
        <v>9.24</v>
      </c>
      <c r="R4">
        <v>11.06</v>
      </c>
      <c r="S4">
        <f t="shared" si="6"/>
        <v>132</v>
      </c>
      <c r="T4">
        <f t="shared" si="7"/>
        <v>158</v>
      </c>
      <c r="U4">
        <v>4.42</v>
      </c>
      <c r="V4">
        <v>3.54</v>
      </c>
      <c r="W4">
        <v>3.54</v>
      </c>
      <c r="X4">
        <f t="shared" si="8"/>
        <v>2.7974683544303787</v>
      </c>
      <c r="Y4">
        <f t="shared" si="9"/>
        <v>2.240506329113927</v>
      </c>
      <c r="Z4">
        <v>4</v>
      </c>
      <c r="AA4">
        <v>5</v>
      </c>
      <c r="AB4">
        <v>5</v>
      </c>
      <c r="AC4">
        <f t="shared" si="10"/>
        <v>125</v>
      </c>
      <c r="AD4">
        <f t="shared" si="11"/>
        <v>125</v>
      </c>
      <c r="AE4">
        <v>7.4</v>
      </c>
      <c r="AF4">
        <v>7.15</v>
      </c>
      <c r="AG4">
        <v>7.9</v>
      </c>
      <c r="AH4">
        <f t="shared" si="12"/>
        <v>96.62162162162163</v>
      </c>
      <c r="AI4">
        <f t="shared" si="13"/>
        <v>106.75675675675676</v>
      </c>
      <c r="AJ4">
        <v>4.42</v>
      </c>
      <c r="AK4">
        <v>4.42</v>
      </c>
      <c r="AL4">
        <v>4.42</v>
      </c>
      <c r="AM4">
        <f t="shared" si="14"/>
        <v>4.140253164556967</v>
      </c>
      <c r="AN4">
        <f t="shared" si="15"/>
        <v>4.140253164556967</v>
      </c>
      <c r="AO4">
        <v>4</v>
      </c>
      <c r="AP4">
        <v>4</v>
      </c>
      <c r="AQ4">
        <v>4</v>
      </c>
      <c r="AR4">
        <f t="shared" si="17"/>
        <v>100</v>
      </c>
      <c r="AS4">
        <f t="shared" si="16"/>
        <v>100</v>
      </c>
    </row>
    <row r="5" spans="1:45" ht="15">
      <c r="A5">
        <v>8.7</v>
      </c>
      <c r="B5">
        <v>5.8</v>
      </c>
      <c r="C5">
        <v>5.5</v>
      </c>
      <c r="D5">
        <f t="shared" si="0"/>
        <v>66.66666666666667</v>
      </c>
      <c r="E5">
        <f t="shared" si="1"/>
        <v>63.21839080459771</v>
      </c>
      <c r="F5">
        <v>5.54</v>
      </c>
      <c r="G5">
        <v>5.54</v>
      </c>
      <c r="H5">
        <v>6.19</v>
      </c>
      <c r="I5">
        <f t="shared" si="2"/>
        <v>8.76327272727272</v>
      </c>
      <c r="J5">
        <f t="shared" si="3"/>
        <v>8.76327272727272</v>
      </c>
      <c r="K5">
        <v>4</v>
      </c>
      <c r="L5">
        <v>1.5</v>
      </c>
      <c r="M5">
        <v>2</v>
      </c>
      <c r="N5">
        <f t="shared" si="4"/>
        <v>37.5</v>
      </c>
      <c r="O5">
        <f t="shared" si="5"/>
        <v>50</v>
      </c>
      <c r="P5">
        <v>9.41</v>
      </c>
      <c r="Q5">
        <v>13.34</v>
      </c>
      <c r="R5">
        <v>12.21</v>
      </c>
      <c r="S5">
        <f t="shared" si="6"/>
        <v>141.76408076514346</v>
      </c>
      <c r="T5">
        <f t="shared" si="7"/>
        <v>129.75557917109458</v>
      </c>
      <c r="U5">
        <v>6.19</v>
      </c>
      <c r="V5">
        <v>4.42</v>
      </c>
      <c r="W5">
        <v>2.98</v>
      </c>
      <c r="X5">
        <f t="shared" si="8"/>
        <v>4.770507780507785</v>
      </c>
      <c r="Y5">
        <f t="shared" si="9"/>
        <v>3.406404586404591</v>
      </c>
      <c r="Z5">
        <v>4</v>
      </c>
      <c r="AA5">
        <v>5</v>
      </c>
      <c r="AB5">
        <v>5</v>
      </c>
      <c r="AC5">
        <f t="shared" si="10"/>
        <v>125</v>
      </c>
      <c r="AD5">
        <f t="shared" si="11"/>
        <v>125</v>
      </c>
      <c r="AE5">
        <v>10.2</v>
      </c>
      <c r="AF5">
        <v>11</v>
      </c>
      <c r="AG5">
        <v>10.4</v>
      </c>
      <c r="AH5">
        <f t="shared" si="12"/>
        <v>107.84313725490196</v>
      </c>
      <c r="AI5">
        <f t="shared" si="13"/>
        <v>101.9607843137255</v>
      </c>
      <c r="AJ5">
        <v>6.19</v>
      </c>
      <c r="AK5">
        <v>6.19</v>
      </c>
      <c r="AL5">
        <v>5.31</v>
      </c>
      <c r="AM5">
        <f t="shared" si="14"/>
        <v>6.070961538461546</v>
      </c>
      <c r="AN5">
        <f t="shared" si="15"/>
        <v>6.070961538461546</v>
      </c>
      <c r="AO5">
        <v>4</v>
      </c>
      <c r="AP5">
        <v>4</v>
      </c>
      <c r="AQ5">
        <v>4</v>
      </c>
      <c r="AR5">
        <f t="shared" si="17"/>
        <v>100</v>
      </c>
      <c r="AS5">
        <f t="shared" si="16"/>
        <v>100</v>
      </c>
    </row>
    <row r="6" spans="1:45" ht="15">
      <c r="A6">
        <v>11.11</v>
      </c>
      <c r="B6">
        <v>5.3</v>
      </c>
      <c r="C6">
        <v>5.8</v>
      </c>
      <c r="D6">
        <f t="shared" si="0"/>
        <v>47.70477047704771</v>
      </c>
      <c r="E6">
        <f t="shared" si="1"/>
        <v>52.2052205220522</v>
      </c>
      <c r="F6">
        <v>4.42</v>
      </c>
      <c r="G6">
        <v>6.19</v>
      </c>
      <c r="H6">
        <v>5.54</v>
      </c>
      <c r="I6">
        <f t="shared" si="2"/>
        <v>8.466586206896551</v>
      </c>
      <c r="J6">
        <f t="shared" si="3"/>
        <v>11.857051724137918</v>
      </c>
      <c r="K6">
        <v>3.9</v>
      </c>
      <c r="L6">
        <v>2.4</v>
      </c>
      <c r="M6">
        <v>2.5</v>
      </c>
      <c r="N6">
        <f t="shared" si="4"/>
        <v>61.53846153846153</v>
      </c>
      <c r="O6">
        <f t="shared" si="5"/>
        <v>64.1025641025641</v>
      </c>
      <c r="P6">
        <v>10.9</v>
      </c>
      <c r="Q6">
        <v>15.6</v>
      </c>
      <c r="R6">
        <v>14.2</v>
      </c>
      <c r="S6">
        <f t="shared" si="6"/>
        <v>143.11926605504587</v>
      </c>
      <c r="T6">
        <f t="shared" si="7"/>
        <v>130.27522935779817</v>
      </c>
      <c r="U6">
        <v>4.42</v>
      </c>
      <c r="V6">
        <v>2.9</v>
      </c>
      <c r="W6">
        <v>3.89</v>
      </c>
      <c r="X6">
        <f t="shared" si="8"/>
        <v>3.3928169014084517</v>
      </c>
      <c r="Y6">
        <f t="shared" si="9"/>
        <v>2.2260563380281724</v>
      </c>
      <c r="Z6">
        <v>4</v>
      </c>
      <c r="AA6">
        <v>5</v>
      </c>
      <c r="AB6">
        <v>5</v>
      </c>
      <c r="AC6">
        <f t="shared" si="10"/>
        <v>125</v>
      </c>
      <c r="AD6">
        <f t="shared" si="11"/>
        <v>125</v>
      </c>
      <c r="AE6">
        <v>11.9</v>
      </c>
      <c r="AF6">
        <v>11</v>
      </c>
      <c r="AG6">
        <v>12.3</v>
      </c>
      <c r="AH6">
        <f t="shared" si="12"/>
        <v>92.43697478991596</v>
      </c>
      <c r="AI6">
        <f t="shared" si="13"/>
        <v>103.36134453781513</v>
      </c>
      <c r="AJ6">
        <v>4.42</v>
      </c>
      <c r="AK6">
        <v>4.42</v>
      </c>
      <c r="AL6">
        <v>4.42</v>
      </c>
      <c r="AM6">
        <f t="shared" si="14"/>
        <v>4.2762601626016306</v>
      </c>
      <c r="AN6">
        <f t="shared" si="15"/>
        <v>4.2762601626016306</v>
      </c>
      <c r="AO6">
        <v>4</v>
      </c>
      <c r="AP6">
        <v>4</v>
      </c>
      <c r="AQ6">
        <v>4</v>
      </c>
      <c r="AR6">
        <f t="shared" si="17"/>
        <v>100</v>
      </c>
      <c r="AS6">
        <f t="shared" si="16"/>
        <v>100</v>
      </c>
    </row>
    <row r="7" spans="1:45" ht="15">
      <c r="A7">
        <v>5.12</v>
      </c>
      <c r="B7">
        <v>3.23</v>
      </c>
      <c r="C7">
        <v>4</v>
      </c>
      <c r="D7">
        <f t="shared" si="0"/>
        <v>63.0859375</v>
      </c>
      <c r="E7">
        <f t="shared" si="1"/>
        <v>78.125</v>
      </c>
      <c r="F7">
        <v>4.42</v>
      </c>
      <c r="G7">
        <v>5.31</v>
      </c>
      <c r="H7">
        <v>5.31</v>
      </c>
      <c r="I7">
        <f t="shared" si="2"/>
        <v>5.657600000000002</v>
      </c>
      <c r="J7">
        <f t="shared" si="3"/>
        <v>6.796800000000005</v>
      </c>
      <c r="K7">
        <v>4</v>
      </c>
      <c r="L7">
        <v>3</v>
      </c>
      <c r="M7">
        <v>3.5</v>
      </c>
      <c r="N7">
        <f t="shared" si="4"/>
        <v>75</v>
      </c>
      <c r="O7">
        <f t="shared" si="5"/>
        <v>87.5</v>
      </c>
      <c r="P7">
        <v>5.08</v>
      </c>
      <c r="Q7">
        <v>7.13</v>
      </c>
      <c r="R7">
        <v>6.86</v>
      </c>
      <c r="S7">
        <f t="shared" si="6"/>
        <v>140.35433070866142</v>
      </c>
      <c r="T7">
        <f t="shared" si="7"/>
        <v>135.03937007874015</v>
      </c>
      <c r="U7">
        <v>4.42</v>
      </c>
      <c r="V7">
        <v>3.54</v>
      </c>
      <c r="W7">
        <v>2.54</v>
      </c>
      <c r="X7">
        <f t="shared" si="8"/>
        <v>3.273119533527691</v>
      </c>
      <c r="Y7">
        <f t="shared" si="9"/>
        <v>2.621457725947522</v>
      </c>
      <c r="Z7">
        <v>5</v>
      </c>
      <c r="AA7">
        <v>5</v>
      </c>
      <c r="AB7">
        <v>6</v>
      </c>
      <c r="AC7">
        <f t="shared" si="10"/>
        <v>100</v>
      </c>
      <c r="AD7">
        <f t="shared" si="11"/>
        <v>120</v>
      </c>
      <c r="AE7">
        <v>6.17</v>
      </c>
      <c r="AF7">
        <v>6.34</v>
      </c>
      <c r="AG7">
        <v>7.8</v>
      </c>
      <c r="AH7">
        <f t="shared" si="12"/>
        <v>102.75526742301459</v>
      </c>
      <c r="AI7">
        <f t="shared" si="13"/>
        <v>126.41815235008104</v>
      </c>
      <c r="AJ7">
        <v>4.42</v>
      </c>
      <c r="AK7">
        <v>4.42</v>
      </c>
      <c r="AL7">
        <v>5.31</v>
      </c>
      <c r="AM7">
        <f t="shared" si="14"/>
        <v>3.4963333333333395</v>
      </c>
      <c r="AN7">
        <f t="shared" si="15"/>
        <v>3.4963333333333395</v>
      </c>
      <c r="AO7">
        <v>5</v>
      </c>
      <c r="AP7">
        <v>5</v>
      </c>
      <c r="AQ7">
        <v>5</v>
      </c>
      <c r="AR7">
        <f t="shared" si="17"/>
        <v>100</v>
      </c>
      <c r="AS7">
        <f t="shared" si="16"/>
        <v>100</v>
      </c>
    </row>
    <row r="8" spans="1:45" ht="15">
      <c r="A8">
        <v>13.8</v>
      </c>
      <c r="B8">
        <v>9.9</v>
      </c>
      <c r="C8">
        <v>9.2</v>
      </c>
      <c r="D8">
        <f t="shared" si="0"/>
        <v>71.73913043478261</v>
      </c>
      <c r="E8">
        <f t="shared" si="1"/>
        <v>66.66666666666666</v>
      </c>
      <c r="F8">
        <v>5.31</v>
      </c>
      <c r="G8">
        <v>7.79</v>
      </c>
      <c r="H8">
        <v>6.19</v>
      </c>
      <c r="I8">
        <f t="shared" si="2"/>
        <v>7.965000000000003</v>
      </c>
      <c r="J8">
        <f t="shared" si="3"/>
        <v>11.685000000000002</v>
      </c>
      <c r="K8">
        <v>3</v>
      </c>
      <c r="L8">
        <v>2</v>
      </c>
      <c r="M8">
        <v>3</v>
      </c>
      <c r="N8">
        <f t="shared" si="4"/>
        <v>66.66666666666667</v>
      </c>
      <c r="O8">
        <f t="shared" si="5"/>
        <v>100</v>
      </c>
      <c r="P8">
        <v>14.7</v>
      </c>
      <c r="Q8">
        <v>17.5</v>
      </c>
      <c r="R8">
        <v>19</v>
      </c>
      <c r="S8">
        <f t="shared" si="6"/>
        <v>119.04761904761905</v>
      </c>
      <c r="T8">
        <f t="shared" si="7"/>
        <v>129.2517006802721</v>
      </c>
      <c r="U8">
        <v>5.31</v>
      </c>
      <c r="V8">
        <v>4.42</v>
      </c>
      <c r="W8">
        <v>4.42</v>
      </c>
      <c r="X8">
        <f t="shared" si="8"/>
        <v>4.10826315789474</v>
      </c>
      <c r="Y8">
        <f t="shared" si="9"/>
        <v>3.419684210526313</v>
      </c>
      <c r="Z8">
        <v>3</v>
      </c>
      <c r="AA8">
        <v>5</v>
      </c>
      <c r="AB8">
        <v>4</v>
      </c>
      <c r="AC8">
        <f t="shared" si="10"/>
        <v>166.66666666666666</v>
      </c>
      <c r="AD8">
        <f t="shared" si="11"/>
        <v>133.33333333333331</v>
      </c>
      <c r="AE8">
        <v>15.5</v>
      </c>
      <c r="AF8">
        <v>13</v>
      </c>
      <c r="AG8">
        <v>15.8</v>
      </c>
      <c r="AH8">
        <f t="shared" si="12"/>
        <v>83.87096774193549</v>
      </c>
      <c r="AI8">
        <f t="shared" si="13"/>
        <v>101.93548387096774</v>
      </c>
      <c r="AJ8">
        <v>5.31</v>
      </c>
      <c r="AK8">
        <v>5.31</v>
      </c>
      <c r="AL8">
        <v>5.31</v>
      </c>
      <c r="AM8">
        <f t="shared" si="14"/>
        <v>5.209177215189868</v>
      </c>
      <c r="AN8">
        <f t="shared" si="15"/>
        <v>5.209177215189868</v>
      </c>
      <c r="AO8">
        <v>4</v>
      </c>
      <c r="AP8">
        <v>4</v>
      </c>
      <c r="AQ8">
        <v>4</v>
      </c>
      <c r="AR8">
        <f t="shared" si="17"/>
        <v>100</v>
      </c>
      <c r="AS8">
        <f t="shared" si="16"/>
        <v>100</v>
      </c>
    </row>
    <row r="9" spans="1:45" ht="15">
      <c r="A9">
        <v>15</v>
      </c>
      <c r="B9">
        <v>11.2</v>
      </c>
      <c r="C9">
        <v>12</v>
      </c>
      <c r="D9">
        <f t="shared" si="0"/>
        <v>74.66666666666666</v>
      </c>
      <c r="E9">
        <f t="shared" si="1"/>
        <v>80</v>
      </c>
      <c r="F9">
        <v>5.31</v>
      </c>
      <c r="G9">
        <v>7.19</v>
      </c>
      <c r="H9">
        <v>7.19</v>
      </c>
      <c r="I9">
        <f t="shared" si="2"/>
        <v>6.637500000000003</v>
      </c>
      <c r="J9">
        <f t="shared" si="3"/>
        <v>8.987499999999997</v>
      </c>
      <c r="K9">
        <v>4.7</v>
      </c>
      <c r="L9">
        <v>2.4</v>
      </c>
      <c r="M9">
        <v>2.6</v>
      </c>
      <c r="N9">
        <f t="shared" si="4"/>
        <v>51.06382978723404</v>
      </c>
      <c r="O9">
        <f t="shared" si="5"/>
        <v>55.319148936170215</v>
      </c>
      <c r="P9">
        <v>10.2</v>
      </c>
      <c r="Q9">
        <v>16.1</v>
      </c>
      <c r="R9">
        <v>13.4</v>
      </c>
      <c r="S9">
        <f t="shared" si="6"/>
        <v>157.843137254902</v>
      </c>
      <c r="T9">
        <f t="shared" si="7"/>
        <v>131.37254901960785</v>
      </c>
      <c r="U9">
        <v>5.31</v>
      </c>
      <c r="V9">
        <v>4.42</v>
      </c>
      <c r="W9">
        <v>4.42</v>
      </c>
      <c r="X9">
        <f t="shared" si="8"/>
        <v>4.0419402985074555</v>
      </c>
      <c r="Y9">
        <f t="shared" si="9"/>
        <v>3.364477611940302</v>
      </c>
      <c r="Z9">
        <v>3</v>
      </c>
      <c r="AA9">
        <v>4</v>
      </c>
      <c r="AB9">
        <v>5</v>
      </c>
      <c r="AC9">
        <f t="shared" si="10"/>
        <v>133.33333333333331</v>
      </c>
      <c r="AD9">
        <f t="shared" si="11"/>
        <v>166.66666666666666</v>
      </c>
      <c r="AE9">
        <v>10.7</v>
      </c>
      <c r="AF9">
        <v>11.8</v>
      </c>
      <c r="AG9">
        <v>12.6</v>
      </c>
      <c r="AH9">
        <f t="shared" si="12"/>
        <v>110.28037383177572</v>
      </c>
      <c r="AI9">
        <f t="shared" si="13"/>
        <v>117.7570093457944</v>
      </c>
      <c r="AJ9">
        <v>5.31</v>
      </c>
      <c r="AK9">
        <v>5.31</v>
      </c>
      <c r="AL9">
        <v>5.31</v>
      </c>
      <c r="AM9">
        <f t="shared" si="14"/>
        <v>4.50928571428571</v>
      </c>
      <c r="AN9">
        <f t="shared" si="15"/>
        <v>4.50928571428571</v>
      </c>
      <c r="AO9">
        <v>4</v>
      </c>
      <c r="AP9">
        <v>4</v>
      </c>
      <c r="AQ9">
        <v>4</v>
      </c>
      <c r="AR9">
        <f t="shared" si="17"/>
        <v>100</v>
      </c>
      <c r="AS9">
        <f t="shared" si="16"/>
        <v>100</v>
      </c>
    </row>
    <row r="10" spans="1:45" ht="15">
      <c r="A10">
        <v>10.7</v>
      </c>
      <c r="B10">
        <v>7.6</v>
      </c>
      <c r="C10">
        <v>7.4</v>
      </c>
      <c r="D10">
        <f t="shared" si="0"/>
        <v>71.02803738317758</v>
      </c>
      <c r="E10">
        <f t="shared" si="1"/>
        <v>69.15887850467291</v>
      </c>
      <c r="F10">
        <v>4.89</v>
      </c>
      <c r="G10">
        <v>6.19</v>
      </c>
      <c r="H10">
        <v>6.19</v>
      </c>
      <c r="I10">
        <f t="shared" si="2"/>
        <v>7.070675675675673</v>
      </c>
      <c r="J10">
        <f t="shared" si="3"/>
        <v>8.950405405405405</v>
      </c>
      <c r="K10">
        <v>3</v>
      </c>
      <c r="L10">
        <v>2</v>
      </c>
      <c r="M10">
        <v>2</v>
      </c>
      <c r="N10">
        <f t="shared" si="4"/>
        <v>66.66666666666667</v>
      </c>
      <c r="O10">
        <f t="shared" si="5"/>
        <v>66.66666666666667</v>
      </c>
      <c r="P10">
        <v>9</v>
      </c>
      <c r="Q10">
        <v>14.2</v>
      </c>
      <c r="R10">
        <v>9.08</v>
      </c>
      <c r="S10">
        <f t="shared" si="6"/>
        <v>157.77777777777777</v>
      </c>
      <c r="T10">
        <f t="shared" si="7"/>
        <v>100.88888888888889</v>
      </c>
      <c r="U10">
        <v>6.04</v>
      </c>
      <c r="V10">
        <v>3.54</v>
      </c>
      <c r="W10">
        <v>4.42</v>
      </c>
      <c r="X10">
        <f t="shared" si="8"/>
        <v>5.986784140969164</v>
      </c>
      <c r="Y10">
        <f t="shared" si="9"/>
        <v>3.5088105726872243</v>
      </c>
      <c r="Z10">
        <v>3</v>
      </c>
      <c r="AA10">
        <v>4</v>
      </c>
      <c r="AB10">
        <v>4</v>
      </c>
      <c r="AC10">
        <f t="shared" si="10"/>
        <v>133.33333333333331</v>
      </c>
      <c r="AD10">
        <f t="shared" si="11"/>
        <v>133.33333333333331</v>
      </c>
      <c r="AE10">
        <v>9.9</v>
      </c>
      <c r="AF10">
        <v>10.9</v>
      </c>
      <c r="AG10">
        <v>9.8</v>
      </c>
      <c r="AH10">
        <f t="shared" si="12"/>
        <v>110.1010101010101</v>
      </c>
      <c r="AI10">
        <f t="shared" si="13"/>
        <v>98.98989898989899</v>
      </c>
      <c r="AJ10">
        <v>6.19</v>
      </c>
      <c r="AK10">
        <v>4.42</v>
      </c>
      <c r="AL10">
        <v>6.19</v>
      </c>
      <c r="AM10">
        <f t="shared" si="14"/>
        <v>6.253163265306114</v>
      </c>
      <c r="AN10">
        <f t="shared" si="15"/>
        <v>4.465102040816333</v>
      </c>
      <c r="AO10">
        <v>3</v>
      </c>
      <c r="AP10">
        <v>3</v>
      </c>
      <c r="AQ10">
        <v>3</v>
      </c>
      <c r="AR10">
        <f t="shared" si="17"/>
        <v>100</v>
      </c>
      <c r="AS10">
        <f t="shared" si="16"/>
        <v>100</v>
      </c>
    </row>
    <row r="11" spans="1:45" ht="15">
      <c r="A11">
        <v>8.7</v>
      </c>
      <c r="B11">
        <v>5.8</v>
      </c>
      <c r="C11">
        <v>5.5</v>
      </c>
      <c r="D11">
        <f t="shared" si="0"/>
        <v>66.66666666666667</v>
      </c>
      <c r="E11">
        <f t="shared" si="1"/>
        <v>63.21839080459771</v>
      </c>
      <c r="F11">
        <v>3.54</v>
      </c>
      <c r="G11">
        <v>5.31</v>
      </c>
      <c r="H11">
        <v>4.42</v>
      </c>
      <c r="I11">
        <f t="shared" si="2"/>
        <v>5.599636363636364</v>
      </c>
      <c r="J11">
        <f t="shared" si="3"/>
        <v>8.399454545454546</v>
      </c>
      <c r="K11">
        <v>4</v>
      </c>
      <c r="L11">
        <v>3</v>
      </c>
      <c r="M11">
        <v>3</v>
      </c>
      <c r="N11">
        <f t="shared" si="4"/>
        <v>75</v>
      </c>
      <c r="O11">
        <f t="shared" si="5"/>
        <v>75</v>
      </c>
      <c r="P11">
        <v>9.41</v>
      </c>
      <c r="Q11">
        <v>14.34</v>
      </c>
      <c r="R11">
        <v>12.21</v>
      </c>
      <c r="S11">
        <f t="shared" si="6"/>
        <v>152.39107332624866</v>
      </c>
      <c r="T11">
        <f t="shared" si="7"/>
        <v>129.75557917109458</v>
      </c>
      <c r="U11">
        <v>5.18</v>
      </c>
      <c r="V11">
        <v>4.42</v>
      </c>
      <c r="W11">
        <v>3.65</v>
      </c>
      <c r="X11">
        <f t="shared" si="8"/>
        <v>3.9921212121212193</v>
      </c>
      <c r="Y11">
        <f t="shared" si="9"/>
        <v>3.406404586404591</v>
      </c>
      <c r="Z11">
        <v>4</v>
      </c>
      <c r="AA11">
        <v>5</v>
      </c>
      <c r="AB11">
        <v>4</v>
      </c>
      <c r="AC11">
        <f t="shared" si="10"/>
        <v>125</v>
      </c>
      <c r="AD11">
        <f t="shared" si="11"/>
        <v>100</v>
      </c>
      <c r="AE11">
        <v>9</v>
      </c>
      <c r="AF11">
        <v>8.41</v>
      </c>
      <c r="AG11">
        <v>10.8</v>
      </c>
      <c r="AH11">
        <f t="shared" si="12"/>
        <v>93.44444444444444</v>
      </c>
      <c r="AI11">
        <f t="shared" si="13"/>
        <v>120</v>
      </c>
      <c r="AJ11">
        <v>5.31</v>
      </c>
      <c r="AK11">
        <v>5.31</v>
      </c>
      <c r="AL11">
        <v>5.31</v>
      </c>
      <c r="AM11">
        <f t="shared" si="14"/>
        <v>4.424999999999997</v>
      </c>
      <c r="AN11">
        <f t="shared" si="15"/>
        <v>4.424999999999997</v>
      </c>
      <c r="AO11">
        <v>4</v>
      </c>
      <c r="AP11">
        <v>4</v>
      </c>
      <c r="AQ11">
        <v>4</v>
      </c>
      <c r="AR11">
        <f t="shared" si="17"/>
        <v>100</v>
      </c>
      <c r="AS11">
        <f t="shared" si="16"/>
        <v>100</v>
      </c>
    </row>
    <row r="12" spans="1:45" ht="15">
      <c r="A12">
        <v>11.11</v>
      </c>
      <c r="B12">
        <v>4.7</v>
      </c>
      <c r="C12">
        <v>5.86</v>
      </c>
      <c r="D12">
        <f t="shared" si="0"/>
        <v>42.30423042304231</v>
      </c>
      <c r="E12">
        <f t="shared" si="1"/>
        <v>52.74527452745275</v>
      </c>
      <c r="F12">
        <v>4</v>
      </c>
      <c r="G12">
        <v>6.19</v>
      </c>
      <c r="H12">
        <v>6.19</v>
      </c>
      <c r="I12">
        <f t="shared" si="2"/>
        <v>7.583617747440272</v>
      </c>
      <c r="J12">
        <f t="shared" si="3"/>
        <v>11.735648464163816</v>
      </c>
      <c r="K12">
        <v>5</v>
      </c>
      <c r="L12">
        <v>3</v>
      </c>
      <c r="M12">
        <v>4</v>
      </c>
      <c r="N12">
        <f t="shared" si="4"/>
        <v>60</v>
      </c>
      <c r="O12">
        <f t="shared" si="5"/>
        <v>80</v>
      </c>
      <c r="P12">
        <v>10.9</v>
      </c>
      <c r="Q12">
        <v>16.5</v>
      </c>
      <c r="R12">
        <v>15</v>
      </c>
      <c r="S12">
        <f t="shared" si="6"/>
        <v>151.3761467889908</v>
      </c>
      <c r="T12">
        <f t="shared" si="7"/>
        <v>137.61467889908255</v>
      </c>
      <c r="U12">
        <v>4</v>
      </c>
      <c r="V12">
        <v>3.65</v>
      </c>
      <c r="W12">
        <v>3.65</v>
      </c>
      <c r="X12">
        <f t="shared" si="8"/>
        <v>2.9066666666666663</v>
      </c>
      <c r="Y12">
        <f t="shared" si="9"/>
        <v>2.652333333333331</v>
      </c>
      <c r="Z12">
        <v>4</v>
      </c>
      <c r="AA12">
        <v>5</v>
      </c>
      <c r="AB12">
        <v>4</v>
      </c>
      <c r="AC12">
        <f t="shared" si="10"/>
        <v>125</v>
      </c>
      <c r="AD12">
        <f t="shared" si="11"/>
        <v>100</v>
      </c>
      <c r="AE12">
        <v>11.7</v>
      </c>
      <c r="AF12">
        <v>11.2</v>
      </c>
      <c r="AG12">
        <v>10.8</v>
      </c>
      <c r="AH12">
        <f t="shared" si="12"/>
        <v>95.72649572649573</v>
      </c>
      <c r="AI12">
        <f t="shared" si="13"/>
        <v>92.30769230769232</v>
      </c>
      <c r="AJ12">
        <v>4.42</v>
      </c>
      <c r="AK12">
        <v>4.42</v>
      </c>
      <c r="AL12">
        <v>4.42</v>
      </c>
      <c r="AM12">
        <f t="shared" si="14"/>
        <v>4.788333333333341</v>
      </c>
      <c r="AN12">
        <f t="shared" si="15"/>
        <v>4.788333333333341</v>
      </c>
      <c r="AO12">
        <v>4</v>
      </c>
      <c r="AP12">
        <v>4</v>
      </c>
      <c r="AQ12">
        <v>4</v>
      </c>
      <c r="AR12">
        <f t="shared" si="17"/>
        <v>100</v>
      </c>
      <c r="AS12">
        <f t="shared" si="16"/>
        <v>100</v>
      </c>
    </row>
    <row r="13" spans="1:45" ht="15">
      <c r="A13">
        <v>10.12</v>
      </c>
      <c r="B13">
        <v>6.3</v>
      </c>
      <c r="C13">
        <v>6</v>
      </c>
      <c r="D13">
        <f t="shared" si="0"/>
        <v>62.25296442687747</v>
      </c>
      <c r="E13">
        <f t="shared" si="1"/>
        <v>59.28853754940712</v>
      </c>
      <c r="F13">
        <v>6.19</v>
      </c>
      <c r="G13">
        <v>7.78</v>
      </c>
      <c r="H13">
        <v>7.19</v>
      </c>
      <c r="I13">
        <f t="shared" si="2"/>
        <v>10.440466666666666</v>
      </c>
      <c r="J13">
        <f t="shared" si="3"/>
        <v>13.122266666666675</v>
      </c>
      <c r="K13">
        <v>5.6</v>
      </c>
      <c r="L13">
        <v>3.4</v>
      </c>
      <c r="M13">
        <v>3.2</v>
      </c>
      <c r="N13">
        <f t="shared" si="4"/>
        <v>60.714285714285715</v>
      </c>
      <c r="O13">
        <f t="shared" si="5"/>
        <v>57.14285714285715</v>
      </c>
      <c r="P13">
        <v>12.4</v>
      </c>
      <c r="Q13">
        <v>16.6</v>
      </c>
      <c r="R13">
        <v>16.2</v>
      </c>
      <c r="S13">
        <f t="shared" si="6"/>
        <v>133.8709677419355</v>
      </c>
      <c r="T13">
        <f t="shared" si="7"/>
        <v>130.64516129032256</v>
      </c>
      <c r="U13">
        <v>6.19</v>
      </c>
      <c r="V13">
        <v>3.54</v>
      </c>
      <c r="W13">
        <v>3.99</v>
      </c>
      <c r="X13">
        <f t="shared" si="8"/>
        <v>4.738024691358021</v>
      </c>
      <c r="Y13">
        <f t="shared" si="9"/>
        <v>2.709629629629646</v>
      </c>
      <c r="Z13">
        <v>5</v>
      </c>
      <c r="AA13">
        <v>7</v>
      </c>
      <c r="AB13">
        <v>6</v>
      </c>
      <c r="AC13">
        <f t="shared" si="10"/>
        <v>140</v>
      </c>
      <c r="AD13">
        <f t="shared" si="11"/>
        <v>120</v>
      </c>
      <c r="AE13">
        <v>12.5</v>
      </c>
      <c r="AF13">
        <v>13.1</v>
      </c>
      <c r="AG13">
        <v>11.89</v>
      </c>
      <c r="AH13">
        <f t="shared" si="12"/>
        <v>104.8</v>
      </c>
      <c r="AI13">
        <f t="shared" si="13"/>
        <v>95.12</v>
      </c>
      <c r="AJ13">
        <v>6.19</v>
      </c>
      <c r="AK13">
        <v>4.42</v>
      </c>
      <c r="AL13">
        <v>6.19</v>
      </c>
      <c r="AM13">
        <f t="shared" si="14"/>
        <v>6.507569386038682</v>
      </c>
      <c r="AN13">
        <f t="shared" si="15"/>
        <v>4.646761984861229</v>
      </c>
      <c r="AO13">
        <v>5</v>
      </c>
      <c r="AP13">
        <v>5</v>
      </c>
      <c r="AQ13">
        <v>6</v>
      </c>
      <c r="AR13">
        <f t="shared" si="17"/>
        <v>100</v>
      </c>
      <c r="AS13">
        <f t="shared" si="16"/>
        <v>120</v>
      </c>
    </row>
    <row r="14" spans="1:45" ht="15">
      <c r="A14">
        <v>10.5</v>
      </c>
      <c r="B14">
        <v>6.6</v>
      </c>
      <c r="C14">
        <v>7.5</v>
      </c>
      <c r="D14">
        <f t="shared" si="0"/>
        <v>62.857142857142854</v>
      </c>
      <c r="E14">
        <f t="shared" si="1"/>
        <v>71.42857142857143</v>
      </c>
      <c r="F14">
        <v>3.54</v>
      </c>
      <c r="G14">
        <v>4.42</v>
      </c>
      <c r="H14">
        <v>4.42</v>
      </c>
      <c r="I14">
        <f t="shared" si="2"/>
        <v>4.956000000000003</v>
      </c>
      <c r="J14">
        <f t="shared" si="3"/>
        <v>6.188000000000002</v>
      </c>
      <c r="K14">
        <v>2.9</v>
      </c>
      <c r="L14">
        <v>1.8</v>
      </c>
      <c r="M14">
        <v>2</v>
      </c>
      <c r="N14">
        <f t="shared" si="4"/>
        <v>62.06896551724138</v>
      </c>
      <c r="O14">
        <f t="shared" si="5"/>
        <v>68.96551724137932</v>
      </c>
      <c r="P14">
        <v>11.9</v>
      </c>
      <c r="Q14">
        <v>14.5</v>
      </c>
      <c r="R14">
        <v>14</v>
      </c>
      <c r="S14">
        <f t="shared" si="6"/>
        <v>121.84873949579831</v>
      </c>
      <c r="T14">
        <f t="shared" si="7"/>
        <v>117.6470588235294</v>
      </c>
      <c r="U14">
        <v>3.54</v>
      </c>
      <c r="V14">
        <v>3.65</v>
      </c>
      <c r="W14">
        <v>2.89</v>
      </c>
      <c r="X14">
        <f t="shared" si="8"/>
        <v>3.0090000000000003</v>
      </c>
      <c r="Y14">
        <f t="shared" si="9"/>
        <v>3.1025000000000063</v>
      </c>
      <c r="Z14">
        <v>4</v>
      </c>
      <c r="AA14">
        <v>6</v>
      </c>
      <c r="AB14">
        <v>5</v>
      </c>
      <c r="AC14">
        <f t="shared" si="10"/>
        <v>150</v>
      </c>
      <c r="AD14">
        <f t="shared" si="11"/>
        <v>125</v>
      </c>
      <c r="AE14">
        <v>12.8</v>
      </c>
      <c r="AF14">
        <v>11.8</v>
      </c>
      <c r="AG14">
        <v>10.6</v>
      </c>
      <c r="AH14">
        <f t="shared" si="12"/>
        <v>92.1875</v>
      </c>
      <c r="AI14">
        <f t="shared" si="13"/>
        <v>82.8125</v>
      </c>
      <c r="AJ14">
        <v>4.42</v>
      </c>
      <c r="AK14">
        <v>4.42</v>
      </c>
      <c r="AL14">
        <v>4.42</v>
      </c>
      <c r="AM14">
        <f t="shared" si="14"/>
        <v>5.337358490566032</v>
      </c>
      <c r="AN14">
        <f t="shared" si="15"/>
        <v>5.337358490566032</v>
      </c>
      <c r="AO14">
        <v>4</v>
      </c>
      <c r="AP14">
        <v>4</v>
      </c>
      <c r="AQ14">
        <v>3</v>
      </c>
      <c r="AR14">
        <f t="shared" si="17"/>
        <v>100</v>
      </c>
      <c r="AS14">
        <f t="shared" si="16"/>
        <v>75</v>
      </c>
    </row>
    <row r="15" spans="1:45" ht="15">
      <c r="A15">
        <v>10.7</v>
      </c>
      <c r="B15">
        <v>7.1</v>
      </c>
      <c r="C15">
        <v>7</v>
      </c>
      <c r="D15">
        <f t="shared" si="0"/>
        <v>66.35514018691589</v>
      </c>
      <c r="E15">
        <f t="shared" si="1"/>
        <v>65.42056074766356</v>
      </c>
      <c r="F15">
        <v>4.42</v>
      </c>
      <c r="G15">
        <v>6.19</v>
      </c>
      <c r="H15">
        <v>6.19</v>
      </c>
      <c r="I15">
        <f t="shared" si="2"/>
        <v>6.75628571428571</v>
      </c>
      <c r="J15">
        <f t="shared" si="3"/>
        <v>9.461857142857127</v>
      </c>
      <c r="K15">
        <v>3</v>
      </c>
      <c r="L15">
        <v>3</v>
      </c>
      <c r="M15">
        <v>2</v>
      </c>
      <c r="N15">
        <f t="shared" si="4"/>
        <v>100</v>
      </c>
      <c r="O15">
        <f t="shared" si="5"/>
        <v>66.66666666666667</v>
      </c>
      <c r="P15">
        <v>11</v>
      </c>
      <c r="Q15">
        <v>14.4</v>
      </c>
      <c r="R15">
        <v>15.09</v>
      </c>
      <c r="S15">
        <f t="shared" si="6"/>
        <v>130.9090909090909</v>
      </c>
      <c r="T15">
        <f t="shared" si="7"/>
        <v>137.1818181818182</v>
      </c>
      <c r="U15">
        <v>4.89</v>
      </c>
      <c r="V15">
        <v>3.65</v>
      </c>
      <c r="W15">
        <v>4.89</v>
      </c>
      <c r="X15">
        <f t="shared" si="8"/>
        <v>3.5646123260437292</v>
      </c>
      <c r="Y15">
        <f t="shared" si="9"/>
        <v>2.660702451954947</v>
      </c>
      <c r="Z15">
        <v>4</v>
      </c>
      <c r="AA15">
        <v>5</v>
      </c>
      <c r="AB15">
        <v>5</v>
      </c>
      <c r="AC15">
        <f t="shared" si="10"/>
        <v>125</v>
      </c>
      <c r="AD15">
        <f t="shared" si="11"/>
        <v>125</v>
      </c>
      <c r="AE15">
        <v>11.8</v>
      </c>
      <c r="AF15">
        <v>11.7</v>
      </c>
      <c r="AG15">
        <v>11.7</v>
      </c>
      <c r="AH15">
        <f t="shared" si="12"/>
        <v>99.15254237288134</v>
      </c>
      <c r="AI15">
        <f t="shared" si="13"/>
        <v>99.15254237288134</v>
      </c>
      <c r="AJ15">
        <v>3.54</v>
      </c>
      <c r="AK15">
        <v>4.42</v>
      </c>
      <c r="AL15">
        <v>5.31</v>
      </c>
      <c r="AM15">
        <f t="shared" si="14"/>
        <v>3.5702564102564054</v>
      </c>
      <c r="AN15">
        <f t="shared" si="15"/>
        <v>4.457777777777778</v>
      </c>
      <c r="AO15">
        <v>4</v>
      </c>
      <c r="AP15">
        <v>4</v>
      </c>
      <c r="AQ15">
        <v>4</v>
      </c>
      <c r="AR15">
        <f t="shared" si="17"/>
        <v>100</v>
      </c>
      <c r="AS15">
        <f t="shared" si="16"/>
        <v>100</v>
      </c>
    </row>
    <row r="16" spans="1:45" ht="15">
      <c r="A16">
        <v>12.4</v>
      </c>
      <c r="B16">
        <v>8.4</v>
      </c>
      <c r="C16">
        <v>8.2</v>
      </c>
      <c r="D16">
        <f t="shared" si="0"/>
        <v>67.74193548387098</v>
      </c>
      <c r="E16">
        <f t="shared" si="1"/>
        <v>66.12903225806451</v>
      </c>
      <c r="F16">
        <v>5.31</v>
      </c>
      <c r="G16">
        <v>6.19</v>
      </c>
      <c r="H16">
        <v>7.79</v>
      </c>
      <c r="I16">
        <f t="shared" si="2"/>
        <v>8.029756097560977</v>
      </c>
      <c r="J16">
        <f t="shared" si="3"/>
        <v>9.360487804878048</v>
      </c>
      <c r="K16">
        <v>3.5</v>
      </c>
      <c r="L16">
        <v>2.8</v>
      </c>
      <c r="M16">
        <v>2.4</v>
      </c>
      <c r="N16">
        <f t="shared" si="4"/>
        <v>80</v>
      </c>
      <c r="O16">
        <f t="shared" si="5"/>
        <v>68.57142857142857</v>
      </c>
      <c r="P16">
        <v>12.9</v>
      </c>
      <c r="Q16">
        <v>16</v>
      </c>
      <c r="R16">
        <v>15.87</v>
      </c>
      <c r="S16">
        <f t="shared" si="6"/>
        <v>124.03100775193798</v>
      </c>
      <c r="T16">
        <f t="shared" si="7"/>
        <v>123.02325581395348</v>
      </c>
      <c r="U16">
        <v>4.89</v>
      </c>
      <c r="V16">
        <v>4.89</v>
      </c>
      <c r="W16">
        <v>3.65</v>
      </c>
      <c r="X16">
        <f t="shared" si="8"/>
        <v>3.974858223062384</v>
      </c>
      <c r="Y16">
        <f t="shared" si="9"/>
        <v>3.974858223062384</v>
      </c>
      <c r="Z16">
        <v>3</v>
      </c>
      <c r="AA16">
        <v>6</v>
      </c>
      <c r="AB16">
        <v>5</v>
      </c>
      <c r="AC16">
        <f t="shared" si="10"/>
        <v>200</v>
      </c>
      <c r="AD16">
        <f t="shared" si="11"/>
        <v>166.66666666666666</v>
      </c>
      <c r="AE16">
        <v>11.6</v>
      </c>
      <c r="AF16">
        <v>12</v>
      </c>
      <c r="AG16">
        <v>12.3</v>
      </c>
      <c r="AH16">
        <f t="shared" si="12"/>
        <v>103.44827586206897</v>
      </c>
      <c r="AI16">
        <f t="shared" si="13"/>
        <v>106.0344827586207</v>
      </c>
      <c r="AJ16">
        <v>3.54</v>
      </c>
      <c r="AK16">
        <v>4.42</v>
      </c>
      <c r="AL16">
        <v>3.54</v>
      </c>
      <c r="AM16">
        <f t="shared" si="14"/>
        <v>3.3385365853658584</v>
      </c>
      <c r="AN16">
        <f t="shared" si="15"/>
        <v>4.168455284552849</v>
      </c>
      <c r="AO16">
        <v>4</v>
      </c>
      <c r="AP16">
        <v>4</v>
      </c>
      <c r="AQ16">
        <v>3</v>
      </c>
      <c r="AR16">
        <f t="shared" si="17"/>
        <v>100</v>
      </c>
      <c r="AS16">
        <f t="shared" si="16"/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16"/>
  <sheetViews>
    <sheetView zoomScalePageLayoutView="0" workbookViewId="0" topLeftCell="A1">
      <selection activeCell="E21" sqref="E21"/>
    </sheetView>
  </sheetViews>
  <sheetFormatPr defaultColWidth="9.140625" defaultRowHeight="15"/>
  <sheetData>
    <row r="1" spans="1:41" ht="15">
      <c r="A1" t="s">
        <v>26</v>
      </c>
      <c r="F1" t="s">
        <v>29</v>
      </c>
      <c r="K1" t="s">
        <v>31</v>
      </c>
      <c r="P1" t="s">
        <v>27</v>
      </c>
      <c r="U1" t="s">
        <v>29</v>
      </c>
      <c r="Z1" t="s">
        <v>31</v>
      </c>
      <c r="AE1" t="s">
        <v>2</v>
      </c>
      <c r="AJ1" t="s">
        <v>29</v>
      </c>
      <c r="AO1" t="s">
        <v>31</v>
      </c>
    </row>
    <row r="2" spans="1:45" ht="15">
      <c r="A2">
        <v>13.8</v>
      </c>
      <c r="B2">
        <v>9.9</v>
      </c>
      <c r="C2">
        <v>9.2</v>
      </c>
      <c r="D2">
        <f aca="true" t="shared" si="0" ref="D2:D16">(B2-A2)/A2*100+100</f>
        <v>71.73913043478261</v>
      </c>
      <c r="E2">
        <f aca="true" t="shared" si="1" ref="E2:E16">(C2-A2)/A2*100+100</f>
        <v>66.66666666666666</v>
      </c>
      <c r="F2">
        <v>4.42</v>
      </c>
      <c r="G2">
        <v>6.19</v>
      </c>
      <c r="H2">
        <v>6.19</v>
      </c>
      <c r="I2">
        <f aca="true" t="shared" si="2" ref="I2:I16">(F2-E2)/E2*100+100</f>
        <v>6.6299999999999955</v>
      </c>
      <c r="J2">
        <f aca="true" t="shared" si="3" ref="J2:J16">(G2-E2)/E2*100+100</f>
        <v>9.284999999999997</v>
      </c>
      <c r="K2">
        <v>5</v>
      </c>
      <c r="L2">
        <v>4</v>
      </c>
      <c r="M2">
        <v>5</v>
      </c>
      <c r="N2">
        <f aca="true" t="shared" si="4" ref="N2:N16">(L2-K2)/K2*100+100</f>
        <v>80</v>
      </c>
      <c r="O2">
        <f aca="true" t="shared" si="5" ref="O2:O16">(M2-K2)/K2*100+100</f>
        <v>100</v>
      </c>
      <c r="P2">
        <v>14.7</v>
      </c>
      <c r="Q2">
        <v>18.44</v>
      </c>
      <c r="R2">
        <v>19</v>
      </c>
      <c r="S2">
        <f aca="true" t="shared" si="6" ref="S2:S16">(Q2-P2)/P2*100+100</f>
        <v>125.44217687074831</v>
      </c>
      <c r="T2">
        <f aca="true" t="shared" si="7" ref="T2:T16">(R2-P2)/P2*100+100</f>
        <v>129.2517006802721</v>
      </c>
      <c r="U2">
        <v>4.42</v>
      </c>
      <c r="V2">
        <v>2.9</v>
      </c>
      <c r="W2">
        <v>2.9</v>
      </c>
      <c r="X2">
        <f aca="true" t="shared" si="8" ref="X2:X16">(U2-T2)/T2*100+100</f>
        <v>3.419684210526313</v>
      </c>
      <c r="Y2">
        <f aca="true" t="shared" si="9" ref="Y2:Y16">(V2-T2)/T2*100+100</f>
        <v>2.2436842105263253</v>
      </c>
      <c r="Z2">
        <v>5.2</v>
      </c>
      <c r="AA2">
        <v>7</v>
      </c>
      <c r="AB2">
        <v>6.7</v>
      </c>
      <c r="AC2">
        <f aca="true" t="shared" si="10" ref="AC2:AC16">(AA2-Z2)/Z2*100+100</f>
        <v>134.6153846153846</v>
      </c>
      <c r="AD2">
        <f aca="true" t="shared" si="11" ref="AD2:AD16">(AB2-Z2)/Z2*100+100</f>
        <v>128.84615384615384</v>
      </c>
      <c r="AE2">
        <v>16.6</v>
      </c>
      <c r="AF2">
        <v>17.9</v>
      </c>
      <c r="AG2">
        <v>14.8</v>
      </c>
      <c r="AH2">
        <f aca="true" t="shared" si="12" ref="AH2:AH16">(AF2-AE2)/AE2*100+100</f>
        <v>107.8313253012048</v>
      </c>
      <c r="AI2">
        <f aca="true" t="shared" si="13" ref="AI2:AI16">(AG2-AE2)/AE2*100+100</f>
        <v>89.1566265060241</v>
      </c>
      <c r="AJ2">
        <v>3.54</v>
      </c>
      <c r="AK2">
        <v>3.54</v>
      </c>
      <c r="AL2">
        <v>3.54</v>
      </c>
      <c r="AM2">
        <f aca="true" t="shared" si="14" ref="AM2:AM16">(AJ2-AI2)/AI2*100+100</f>
        <v>3.97054054054054</v>
      </c>
      <c r="AN2">
        <f aca="true" t="shared" si="15" ref="AN2:AN16">(AK2-AI2)/AI2*100+100</f>
        <v>3.97054054054054</v>
      </c>
      <c r="AO2">
        <v>4</v>
      </c>
      <c r="AP2">
        <v>5</v>
      </c>
      <c r="AQ2">
        <v>5</v>
      </c>
      <c r="AR2">
        <f aca="true" t="shared" si="16" ref="AR2:AR16">(AP2-AO2)/AO2*100+100</f>
        <v>125</v>
      </c>
      <c r="AS2">
        <f aca="true" t="shared" si="17" ref="AS2:AS16">(AQ2-AO2)/AO2*100+100</f>
        <v>125</v>
      </c>
    </row>
    <row r="3" spans="1:45" ht="15">
      <c r="A3">
        <v>15</v>
      </c>
      <c r="B3">
        <v>11.2</v>
      </c>
      <c r="C3">
        <v>12</v>
      </c>
      <c r="D3">
        <f t="shared" si="0"/>
        <v>74.66666666666666</v>
      </c>
      <c r="E3">
        <f t="shared" si="1"/>
        <v>80</v>
      </c>
      <c r="F3">
        <v>3.54</v>
      </c>
      <c r="G3">
        <v>5.31</v>
      </c>
      <c r="H3">
        <v>6.19</v>
      </c>
      <c r="I3">
        <f t="shared" si="2"/>
        <v>4.425000000000011</v>
      </c>
      <c r="J3">
        <f t="shared" si="3"/>
        <v>6.637500000000003</v>
      </c>
      <c r="K3">
        <v>5.7</v>
      </c>
      <c r="L3">
        <v>4.3</v>
      </c>
      <c r="M3">
        <v>4</v>
      </c>
      <c r="N3">
        <f t="shared" si="4"/>
        <v>75.43859649122807</v>
      </c>
      <c r="O3">
        <f t="shared" si="5"/>
        <v>70.17543859649123</v>
      </c>
      <c r="P3">
        <v>8.32</v>
      </c>
      <c r="Q3">
        <v>14</v>
      </c>
      <c r="R3">
        <v>13.05</v>
      </c>
      <c r="S3">
        <f t="shared" si="6"/>
        <v>168.26923076923077</v>
      </c>
      <c r="T3">
        <f t="shared" si="7"/>
        <v>156.85096153846155</v>
      </c>
      <c r="U3">
        <v>3.54</v>
      </c>
      <c r="V3">
        <v>2.98</v>
      </c>
      <c r="W3">
        <v>3.43</v>
      </c>
      <c r="X3">
        <f t="shared" si="8"/>
        <v>2.2569195402298874</v>
      </c>
      <c r="Y3">
        <f t="shared" si="9"/>
        <v>1.8998927203065108</v>
      </c>
      <c r="Z3">
        <v>6</v>
      </c>
      <c r="AA3">
        <v>7</v>
      </c>
      <c r="AB3">
        <v>6.9</v>
      </c>
      <c r="AC3">
        <f t="shared" si="10"/>
        <v>116.66666666666666</v>
      </c>
      <c r="AD3">
        <f t="shared" si="11"/>
        <v>115</v>
      </c>
      <c r="AE3">
        <v>9.4</v>
      </c>
      <c r="AF3">
        <v>11.4</v>
      </c>
      <c r="AG3">
        <v>12.5</v>
      </c>
      <c r="AH3">
        <f t="shared" si="12"/>
        <v>121.27659574468085</v>
      </c>
      <c r="AI3">
        <f t="shared" si="13"/>
        <v>132.97872340425533</v>
      </c>
      <c r="AJ3">
        <v>3.54</v>
      </c>
      <c r="AK3">
        <v>4.42</v>
      </c>
      <c r="AL3">
        <v>4.42</v>
      </c>
      <c r="AM3">
        <f t="shared" si="14"/>
        <v>2.662079999999989</v>
      </c>
      <c r="AN3">
        <f t="shared" si="15"/>
        <v>3.32383999999999</v>
      </c>
      <c r="AO3">
        <v>5.7</v>
      </c>
      <c r="AP3">
        <v>5.7</v>
      </c>
      <c r="AQ3">
        <v>5.7</v>
      </c>
      <c r="AR3">
        <f t="shared" si="16"/>
        <v>100</v>
      </c>
      <c r="AS3">
        <f t="shared" si="17"/>
        <v>100</v>
      </c>
    </row>
    <row r="4" spans="1:45" ht="15">
      <c r="A4">
        <v>10.4</v>
      </c>
      <c r="B4">
        <v>7.7</v>
      </c>
      <c r="C4">
        <v>8.4</v>
      </c>
      <c r="D4">
        <f t="shared" si="0"/>
        <v>74.03846153846153</v>
      </c>
      <c r="E4">
        <f t="shared" si="1"/>
        <v>80.76923076923077</v>
      </c>
      <c r="F4">
        <v>4.42</v>
      </c>
      <c r="G4">
        <v>5.31</v>
      </c>
      <c r="H4">
        <v>6.19</v>
      </c>
      <c r="I4">
        <f t="shared" si="2"/>
        <v>5.472380952380945</v>
      </c>
      <c r="J4">
        <f t="shared" si="3"/>
        <v>6.574285714285722</v>
      </c>
      <c r="K4">
        <v>5.5</v>
      </c>
      <c r="L4">
        <v>5.3</v>
      </c>
      <c r="M4">
        <v>4</v>
      </c>
      <c r="N4">
        <f t="shared" si="4"/>
        <v>96.36363636363636</v>
      </c>
      <c r="O4">
        <f t="shared" si="5"/>
        <v>72.72727272727273</v>
      </c>
      <c r="P4">
        <v>7</v>
      </c>
      <c r="Q4">
        <v>9.24</v>
      </c>
      <c r="R4">
        <v>11.06</v>
      </c>
      <c r="S4">
        <f t="shared" si="6"/>
        <v>132</v>
      </c>
      <c r="T4">
        <f t="shared" si="7"/>
        <v>158</v>
      </c>
      <c r="U4">
        <v>4.42</v>
      </c>
      <c r="V4">
        <v>3.54</v>
      </c>
      <c r="W4">
        <v>3.54</v>
      </c>
      <c r="X4">
        <f t="shared" si="8"/>
        <v>2.7974683544303787</v>
      </c>
      <c r="Y4">
        <f t="shared" si="9"/>
        <v>2.240506329113927</v>
      </c>
      <c r="Z4">
        <v>4.8</v>
      </c>
      <c r="AA4">
        <v>6</v>
      </c>
      <c r="AB4">
        <v>6</v>
      </c>
      <c r="AC4">
        <f t="shared" si="10"/>
        <v>125</v>
      </c>
      <c r="AD4">
        <f t="shared" si="11"/>
        <v>125</v>
      </c>
      <c r="AE4">
        <v>7.4</v>
      </c>
      <c r="AF4">
        <v>7.15</v>
      </c>
      <c r="AG4">
        <v>7.9</v>
      </c>
      <c r="AH4">
        <f t="shared" si="12"/>
        <v>96.62162162162163</v>
      </c>
      <c r="AI4">
        <f t="shared" si="13"/>
        <v>106.75675675675676</v>
      </c>
      <c r="AJ4">
        <v>4.42</v>
      </c>
      <c r="AK4">
        <v>4.42</v>
      </c>
      <c r="AL4">
        <v>4.42</v>
      </c>
      <c r="AM4">
        <f t="shared" si="14"/>
        <v>4.140253164556967</v>
      </c>
      <c r="AN4">
        <f t="shared" si="15"/>
        <v>4.140253164556967</v>
      </c>
      <c r="AO4">
        <v>5.5</v>
      </c>
      <c r="AP4">
        <v>5.5</v>
      </c>
      <c r="AQ4">
        <v>5.8</v>
      </c>
      <c r="AR4">
        <f t="shared" si="16"/>
        <v>100</v>
      </c>
      <c r="AS4">
        <f t="shared" si="17"/>
        <v>105.45454545454545</v>
      </c>
    </row>
    <row r="5" spans="1:45" ht="15">
      <c r="A5">
        <v>8.7</v>
      </c>
      <c r="B5">
        <v>5.8</v>
      </c>
      <c r="C5">
        <v>5.5</v>
      </c>
      <c r="D5">
        <f t="shared" si="0"/>
        <v>66.66666666666667</v>
      </c>
      <c r="E5">
        <f t="shared" si="1"/>
        <v>63.21839080459771</v>
      </c>
      <c r="F5">
        <v>5.54</v>
      </c>
      <c r="G5">
        <v>5.54</v>
      </c>
      <c r="H5">
        <v>6.19</v>
      </c>
      <c r="I5">
        <f t="shared" si="2"/>
        <v>8.76327272727272</v>
      </c>
      <c r="J5">
        <f t="shared" si="3"/>
        <v>8.76327272727272</v>
      </c>
      <c r="K5">
        <v>5</v>
      </c>
      <c r="L5">
        <v>5</v>
      </c>
      <c r="M5">
        <v>4.3</v>
      </c>
      <c r="N5">
        <f t="shared" si="4"/>
        <v>100</v>
      </c>
      <c r="O5">
        <f t="shared" si="5"/>
        <v>86</v>
      </c>
      <c r="P5">
        <v>9.41</v>
      </c>
      <c r="Q5">
        <v>13.34</v>
      </c>
      <c r="R5">
        <v>12.21</v>
      </c>
      <c r="S5">
        <f t="shared" si="6"/>
        <v>141.76408076514346</v>
      </c>
      <c r="T5">
        <f t="shared" si="7"/>
        <v>129.75557917109458</v>
      </c>
      <c r="U5">
        <v>6.19</v>
      </c>
      <c r="V5">
        <v>4.42</v>
      </c>
      <c r="W5">
        <v>2.98</v>
      </c>
      <c r="X5">
        <f t="shared" si="8"/>
        <v>4.770507780507785</v>
      </c>
      <c r="Y5">
        <f t="shared" si="9"/>
        <v>3.406404586404591</v>
      </c>
      <c r="Z5">
        <v>4.3</v>
      </c>
      <c r="AA5">
        <v>7.2</v>
      </c>
      <c r="AB5">
        <v>7</v>
      </c>
      <c r="AC5">
        <f t="shared" si="10"/>
        <v>167.4418604651163</v>
      </c>
      <c r="AD5">
        <f t="shared" si="11"/>
        <v>162.79069767441862</v>
      </c>
      <c r="AE5">
        <v>10.2</v>
      </c>
      <c r="AF5">
        <v>11</v>
      </c>
      <c r="AG5">
        <v>10.4</v>
      </c>
      <c r="AH5">
        <f t="shared" si="12"/>
        <v>107.84313725490196</v>
      </c>
      <c r="AI5">
        <f t="shared" si="13"/>
        <v>101.9607843137255</v>
      </c>
      <c r="AJ5">
        <v>6.19</v>
      </c>
      <c r="AK5">
        <v>6.19</v>
      </c>
      <c r="AL5">
        <v>5.31</v>
      </c>
      <c r="AM5">
        <f t="shared" si="14"/>
        <v>6.070961538461546</v>
      </c>
      <c r="AN5">
        <f t="shared" si="15"/>
        <v>6.070961538461546</v>
      </c>
      <c r="AO5">
        <v>5</v>
      </c>
      <c r="AP5">
        <v>6</v>
      </c>
      <c r="AQ5">
        <v>5</v>
      </c>
      <c r="AR5">
        <f t="shared" si="16"/>
        <v>120</v>
      </c>
      <c r="AS5">
        <f t="shared" si="17"/>
        <v>100</v>
      </c>
    </row>
    <row r="6" spans="1:45" ht="15">
      <c r="A6">
        <v>11.11</v>
      </c>
      <c r="B6">
        <v>5.3</v>
      </c>
      <c r="C6">
        <v>5.8</v>
      </c>
      <c r="D6">
        <f t="shared" si="0"/>
        <v>47.70477047704771</v>
      </c>
      <c r="E6">
        <f t="shared" si="1"/>
        <v>52.2052205220522</v>
      </c>
      <c r="F6">
        <v>4.42</v>
      </c>
      <c r="G6">
        <v>6.19</v>
      </c>
      <c r="H6">
        <v>5.54</v>
      </c>
      <c r="I6">
        <f t="shared" si="2"/>
        <v>8.466586206896551</v>
      </c>
      <c r="J6">
        <f t="shared" si="3"/>
        <v>11.857051724137918</v>
      </c>
      <c r="K6">
        <v>6</v>
      </c>
      <c r="L6">
        <v>4.6</v>
      </c>
      <c r="M6">
        <v>3.7</v>
      </c>
      <c r="N6">
        <f t="shared" si="4"/>
        <v>76.66666666666666</v>
      </c>
      <c r="O6">
        <f t="shared" si="5"/>
        <v>61.66666666666667</v>
      </c>
      <c r="P6">
        <v>10.9</v>
      </c>
      <c r="Q6">
        <v>15.6</v>
      </c>
      <c r="R6">
        <v>14.2</v>
      </c>
      <c r="S6">
        <f t="shared" si="6"/>
        <v>143.11926605504587</v>
      </c>
      <c r="T6">
        <f t="shared" si="7"/>
        <v>130.27522935779817</v>
      </c>
      <c r="U6">
        <v>4.42</v>
      </c>
      <c r="V6">
        <v>2.9</v>
      </c>
      <c r="W6">
        <v>3.89</v>
      </c>
      <c r="X6">
        <f t="shared" si="8"/>
        <v>3.3928169014084517</v>
      </c>
      <c r="Y6">
        <f t="shared" si="9"/>
        <v>2.2260563380281724</v>
      </c>
      <c r="Z6">
        <v>6</v>
      </c>
      <c r="AA6">
        <v>7</v>
      </c>
      <c r="AB6">
        <v>7</v>
      </c>
      <c r="AC6">
        <f t="shared" si="10"/>
        <v>116.66666666666666</v>
      </c>
      <c r="AD6">
        <f t="shared" si="11"/>
        <v>116.66666666666666</v>
      </c>
      <c r="AE6">
        <v>11.9</v>
      </c>
      <c r="AF6">
        <v>11</v>
      </c>
      <c r="AG6">
        <v>12.3</v>
      </c>
      <c r="AH6">
        <f t="shared" si="12"/>
        <v>92.43697478991596</v>
      </c>
      <c r="AI6">
        <f t="shared" si="13"/>
        <v>103.36134453781513</v>
      </c>
      <c r="AJ6">
        <v>4.42</v>
      </c>
      <c r="AK6">
        <v>4.42</v>
      </c>
      <c r="AL6">
        <v>4.42</v>
      </c>
      <c r="AM6">
        <f t="shared" si="14"/>
        <v>4.2762601626016306</v>
      </c>
      <c r="AN6">
        <f t="shared" si="15"/>
        <v>4.2762601626016306</v>
      </c>
      <c r="AO6">
        <v>6</v>
      </c>
      <c r="AP6">
        <v>6</v>
      </c>
      <c r="AQ6">
        <v>6.5</v>
      </c>
      <c r="AR6">
        <f t="shared" si="16"/>
        <v>100</v>
      </c>
      <c r="AS6">
        <f t="shared" si="17"/>
        <v>108.33333333333333</v>
      </c>
    </row>
    <row r="7" spans="1:45" ht="15">
      <c r="A7">
        <v>5.12</v>
      </c>
      <c r="B7">
        <v>3.23</v>
      </c>
      <c r="C7">
        <v>4</v>
      </c>
      <c r="D7">
        <f t="shared" si="0"/>
        <v>63.0859375</v>
      </c>
      <c r="E7">
        <f t="shared" si="1"/>
        <v>78.125</v>
      </c>
      <c r="F7">
        <v>4.42</v>
      </c>
      <c r="G7">
        <v>5.31</v>
      </c>
      <c r="H7">
        <v>5.31</v>
      </c>
      <c r="I7">
        <f t="shared" si="2"/>
        <v>5.657600000000002</v>
      </c>
      <c r="J7">
        <f t="shared" si="3"/>
        <v>6.796800000000005</v>
      </c>
      <c r="K7">
        <v>5.5</v>
      </c>
      <c r="L7">
        <v>4.3</v>
      </c>
      <c r="M7">
        <v>3.8</v>
      </c>
      <c r="N7">
        <f t="shared" si="4"/>
        <v>78.18181818181817</v>
      </c>
      <c r="O7">
        <f t="shared" si="5"/>
        <v>69.0909090909091</v>
      </c>
      <c r="P7">
        <v>5.08</v>
      </c>
      <c r="Q7">
        <v>7.13</v>
      </c>
      <c r="R7">
        <v>6.86</v>
      </c>
      <c r="S7">
        <f t="shared" si="6"/>
        <v>140.35433070866142</v>
      </c>
      <c r="T7">
        <f t="shared" si="7"/>
        <v>135.03937007874015</v>
      </c>
      <c r="U7">
        <v>4.42</v>
      </c>
      <c r="V7">
        <v>3.54</v>
      </c>
      <c r="W7">
        <v>2.54</v>
      </c>
      <c r="X7">
        <f t="shared" si="8"/>
        <v>3.273119533527691</v>
      </c>
      <c r="Y7">
        <f t="shared" si="9"/>
        <v>2.621457725947522</v>
      </c>
      <c r="Z7">
        <v>5.5</v>
      </c>
      <c r="AA7">
        <v>7</v>
      </c>
      <c r="AB7">
        <v>7</v>
      </c>
      <c r="AC7">
        <f t="shared" si="10"/>
        <v>127.27272727272727</v>
      </c>
      <c r="AD7">
        <f t="shared" si="11"/>
        <v>127.27272727272727</v>
      </c>
      <c r="AE7">
        <v>6.17</v>
      </c>
      <c r="AF7">
        <v>6.34</v>
      </c>
      <c r="AG7">
        <v>7.8</v>
      </c>
      <c r="AH7">
        <f t="shared" si="12"/>
        <v>102.75526742301459</v>
      </c>
      <c r="AI7">
        <f t="shared" si="13"/>
        <v>126.41815235008104</v>
      </c>
      <c r="AJ7">
        <v>4.42</v>
      </c>
      <c r="AK7">
        <v>4.42</v>
      </c>
      <c r="AL7">
        <v>5.31</v>
      </c>
      <c r="AM7">
        <f t="shared" si="14"/>
        <v>3.4963333333333395</v>
      </c>
      <c r="AN7">
        <f t="shared" si="15"/>
        <v>3.4963333333333395</v>
      </c>
      <c r="AO7">
        <v>5.5</v>
      </c>
      <c r="AP7">
        <v>5.5</v>
      </c>
      <c r="AQ7">
        <v>5.5</v>
      </c>
      <c r="AR7">
        <f t="shared" si="16"/>
        <v>100</v>
      </c>
      <c r="AS7">
        <f t="shared" si="17"/>
        <v>100</v>
      </c>
    </row>
    <row r="8" spans="1:45" ht="15">
      <c r="A8">
        <v>13.8</v>
      </c>
      <c r="B8">
        <v>9.9</v>
      </c>
      <c r="C8">
        <v>9.2</v>
      </c>
      <c r="D8">
        <f t="shared" si="0"/>
        <v>71.73913043478261</v>
      </c>
      <c r="E8">
        <f t="shared" si="1"/>
        <v>66.66666666666666</v>
      </c>
      <c r="F8">
        <v>5.31</v>
      </c>
      <c r="G8">
        <v>7.79</v>
      </c>
      <c r="H8">
        <v>6.19</v>
      </c>
      <c r="I8">
        <f t="shared" si="2"/>
        <v>7.965000000000003</v>
      </c>
      <c r="J8">
        <f t="shared" si="3"/>
        <v>11.685000000000002</v>
      </c>
      <c r="K8">
        <v>6.5</v>
      </c>
      <c r="L8">
        <v>3.8</v>
      </c>
      <c r="M8">
        <v>3.9</v>
      </c>
      <c r="N8">
        <f t="shared" si="4"/>
        <v>58.46153846153846</v>
      </c>
      <c r="O8">
        <f t="shared" si="5"/>
        <v>60</v>
      </c>
      <c r="P8">
        <v>14.7</v>
      </c>
      <c r="Q8">
        <v>17.5</v>
      </c>
      <c r="R8">
        <v>19</v>
      </c>
      <c r="S8">
        <f t="shared" si="6"/>
        <v>119.04761904761905</v>
      </c>
      <c r="T8">
        <f t="shared" si="7"/>
        <v>129.2517006802721</v>
      </c>
      <c r="U8">
        <v>5.31</v>
      </c>
      <c r="V8">
        <v>4.42</v>
      </c>
      <c r="W8">
        <v>4.42</v>
      </c>
      <c r="X8">
        <f t="shared" si="8"/>
        <v>4.10826315789474</v>
      </c>
      <c r="Y8">
        <f t="shared" si="9"/>
        <v>3.419684210526313</v>
      </c>
      <c r="Z8">
        <v>6</v>
      </c>
      <c r="AA8">
        <v>7</v>
      </c>
      <c r="AB8">
        <v>7.2</v>
      </c>
      <c r="AC8">
        <f t="shared" si="10"/>
        <v>116.66666666666666</v>
      </c>
      <c r="AD8">
        <f t="shared" si="11"/>
        <v>120</v>
      </c>
      <c r="AE8">
        <v>15.5</v>
      </c>
      <c r="AF8">
        <v>13</v>
      </c>
      <c r="AG8">
        <v>15.8</v>
      </c>
      <c r="AH8">
        <f t="shared" si="12"/>
        <v>83.87096774193549</v>
      </c>
      <c r="AI8">
        <f t="shared" si="13"/>
        <v>101.93548387096774</v>
      </c>
      <c r="AJ8">
        <v>5.31</v>
      </c>
      <c r="AK8">
        <v>5.31</v>
      </c>
      <c r="AL8">
        <v>5.31</v>
      </c>
      <c r="AM8">
        <f t="shared" si="14"/>
        <v>5.209177215189868</v>
      </c>
      <c r="AN8">
        <f t="shared" si="15"/>
        <v>5.209177215189868</v>
      </c>
      <c r="AO8">
        <v>6.5</v>
      </c>
      <c r="AP8">
        <v>6.5</v>
      </c>
      <c r="AQ8">
        <v>6.5</v>
      </c>
      <c r="AR8">
        <f t="shared" si="16"/>
        <v>100</v>
      </c>
      <c r="AS8">
        <f t="shared" si="17"/>
        <v>100</v>
      </c>
    </row>
    <row r="9" spans="1:45" ht="15">
      <c r="A9">
        <v>15</v>
      </c>
      <c r="B9">
        <v>11.2</v>
      </c>
      <c r="C9">
        <v>12</v>
      </c>
      <c r="D9">
        <f t="shared" si="0"/>
        <v>74.66666666666666</v>
      </c>
      <c r="E9">
        <f t="shared" si="1"/>
        <v>80</v>
      </c>
      <c r="F9">
        <v>5.31</v>
      </c>
      <c r="G9">
        <v>7.19</v>
      </c>
      <c r="H9">
        <v>7.19</v>
      </c>
      <c r="I9">
        <f t="shared" si="2"/>
        <v>6.637500000000003</v>
      </c>
      <c r="J9">
        <f t="shared" si="3"/>
        <v>8.987499999999997</v>
      </c>
      <c r="K9">
        <v>5.8</v>
      </c>
      <c r="L9">
        <v>4.6</v>
      </c>
      <c r="M9">
        <v>5</v>
      </c>
      <c r="N9">
        <f t="shared" si="4"/>
        <v>79.3103448275862</v>
      </c>
      <c r="O9">
        <f t="shared" si="5"/>
        <v>86.20689655172414</v>
      </c>
      <c r="P9">
        <v>10.2</v>
      </c>
      <c r="Q9">
        <v>16.1</v>
      </c>
      <c r="R9">
        <v>13.4</v>
      </c>
      <c r="S9">
        <f t="shared" si="6"/>
        <v>157.843137254902</v>
      </c>
      <c r="T9">
        <f t="shared" si="7"/>
        <v>131.37254901960785</v>
      </c>
      <c r="U9">
        <v>5.31</v>
      </c>
      <c r="V9">
        <v>4.42</v>
      </c>
      <c r="W9">
        <v>4.42</v>
      </c>
      <c r="X9">
        <f t="shared" si="8"/>
        <v>4.0419402985074555</v>
      </c>
      <c r="Y9">
        <f t="shared" si="9"/>
        <v>3.364477611940302</v>
      </c>
      <c r="Z9">
        <v>5</v>
      </c>
      <c r="AA9">
        <v>6.5</v>
      </c>
      <c r="AB9">
        <v>6</v>
      </c>
      <c r="AC9">
        <f t="shared" si="10"/>
        <v>130</v>
      </c>
      <c r="AD9">
        <f t="shared" si="11"/>
        <v>120</v>
      </c>
      <c r="AE9">
        <v>10.7</v>
      </c>
      <c r="AF9">
        <v>11.8</v>
      </c>
      <c r="AG9">
        <v>12.6</v>
      </c>
      <c r="AH9">
        <f t="shared" si="12"/>
        <v>110.28037383177572</v>
      </c>
      <c r="AI9">
        <f t="shared" si="13"/>
        <v>117.7570093457944</v>
      </c>
      <c r="AJ9">
        <v>5.31</v>
      </c>
      <c r="AK9">
        <v>5.31</v>
      </c>
      <c r="AL9">
        <v>5.31</v>
      </c>
      <c r="AM9">
        <f t="shared" si="14"/>
        <v>4.50928571428571</v>
      </c>
      <c r="AN9">
        <f t="shared" si="15"/>
        <v>4.50928571428571</v>
      </c>
      <c r="AO9">
        <v>5.8</v>
      </c>
      <c r="AP9">
        <v>5.8</v>
      </c>
      <c r="AQ9">
        <v>5.8</v>
      </c>
      <c r="AR9">
        <f t="shared" si="16"/>
        <v>100</v>
      </c>
      <c r="AS9">
        <f t="shared" si="17"/>
        <v>100</v>
      </c>
    </row>
    <row r="10" spans="1:45" ht="15">
      <c r="A10">
        <v>10.7</v>
      </c>
      <c r="B10">
        <v>7.6</v>
      </c>
      <c r="C10">
        <v>7.4</v>
      </c>
      <c r="D10">
        <f t="shared" si="0"/>
        <v>71.02803738317758</v>
      </c>
      <c r="E10">
        <f t="shared" si="1"/>
        <v>69.15887850467291</v>
      </c>
      <c r="F10">
        <v>4.89</v>
      </c>
      <c r="G10">
        <v>6.19</v>
      </c>
      <c r="H10">
        <v>6.19</v>
      </c>
      <c r="I10">
        <f t="shared" si="2"/>
        <v>7.070675675675673</v>
      </c>
      <c r="J10">
        <f t="shared" si="3"/>
        <v>8.950405405405405</v>
      </c>
      <c r="K10">
        <v>6</v>
      </c>
      <c r="L10">
        <v>5.1</v>
      </c>
      <c r="M10">
        <v>5</v>
      </c>
      <c r="N10">
        <f t="shared" si="4"/>
        <v>85</v>
      </c>
      <c r="O10">
        <f t="shared" si="5"/>
        <v>83.33333333333334</v>
      </c>
      <c r="P10">
        <v>9</v>
      </c>
      <c r="Q10">
        <v>14.2</v>
      </c>
      <c r="R10">
        <v>9.08</v>
      </c>
      <c r="S10">
        <f t="shared" si="6"/>
        <v>157.77777777777777</v>
      </c>
      <c r="T10">
        <f t="shared" si="7"/>
        <v>100.88888888888889</v>
      </c>
      <c r="U10">
        <v>6.04</v>
      </c>
      <c r="V10">
        <v>3.54</v>
      </c>
      <c r="W10">
        <v>4.42</v>
      </c>
      <c r="X10">
        <f t="shared" si="8"/>
        <v>5.986784140969164</v>
      </c>
      <c r="Y10">
        <f t="shared" si="9"/>
        <v>3.5088105726872243</v>
      </c>
      <c r="Z10">
        <v>5.4</v>
      </c>
      <c r="AA10">
        <v>7</v>
      </c>
      <c r="AB10">
        <v>6</v>
      </c>
      <c r="AC10">
        <f t="shared" si="10"/>
        <v>129.62962962962962</v>
      </c>
      <c r="AD10">
        <f t="shared" si="11"/>
        <v>111.1111111111111</v>
      </c>
      <c r="AE10">
        <v>9.9</v>
      </c>
      <c r="AF10">
        <v>10.9</v>
      </c>
      <c r="AG10">
        <v>9.8</v>
      </c>
      <c r="AH10">
        <f t="shared" si="12"/>
        <v>110.1010101010101</v>
      </c>
      <c r="AI10">
        <f t="shared" si="13"/>
        <v>98.98989898989899</v>
      </c>
      <c r="AJ10">
        <v>6.19</v>
      </c>
      <c r="AK10">
        <v>4.42</v>
      </c>
      <c r="AL10">
        <v>6.19</v>
      </c>
      <c r="AM10">
        <f t="shared" si="14"/>
        <v>6.253163265306114</v>
      </c>
      <c r="AN10">
        <f t="shared" si="15"/>
        <v>4.465102040816333</v>
      </c>
      <c r="AO10">
        <v>6.4</v>
      </c>
      <c r="AP10">
        <v>6.5</v>
      </c>
      <c r="AQ10">
        <v>4.7</v>
      </c>
      <c r="AR10">
        <f t="shared" si="16"/>
        <v>101.5625</v>
      </c>
      <c r="AS10">
        <f t="shared" si="17"/>
        <v>73.4375</v>
      </c>
    </row>
    <row r="11" spans="1:45" ht="15">
      <c r="A11">
        <v>8.7</v>
      </c>
      <c r="B11">
        <v>5.8</v>
      </c>
      <c r="C11">
        <v>5.5</v>
      </c>
      <c r="D11">
        <f t="shared" si="0"/>
        <v>66.66666666666667</v>
      </c>
      <c r="E11">
        <f t="shared" si="1"/>
        <v>63.21839080459771</v>
      </c>
      <c r="F11">
        <v>3.54</v>
      </c>
      <c r="G11">
        <v>5.31</v>
      </c>
      <c r="H11">
        <v>4.42</v>
      </c>
      <c r="I11">
        <f t="shared" si="2"/>
        <v>5.599636363636364</v>
      </c>
      <c r="J11">
        <f t="shared" si="3"/>
        <v>8.399454545454546</v>
      </c>
      <c r="K11">
        <v>5</v>
      </c>
      <c r="L11">
        <v>3</v>
      </c>
      <c r="M11">
        <v>3</v>
      </c>
      <c r="N11">
        <f t="shared" si="4"/>
        <v>60</v>
      </c>
      <c r="O11">
        <f t="shared" si="5"/>
        <v>60</v>
      </c>
      <c r="P11">
        <v>9.41</v>
      </c>
      <c r="Q11">
        <v>14.34</v>
      </c>
      <c r="R11">
        <v>12.21</v>
      </c>
      <c r="S11">
        <f t="shared" si="6"/>
        <v>152.39107332624866</v>
      </c>
      <c r="T11">
        <f t="shared" si="7"/>
        <v>129.75557917109458</v>
      </c>
      <c r="U11">
        <v>5.18</v>
      </c>
      <c r="V11">
        <v>4.42</v>
      </c>
      <c r="W11">
        <v>3.65</v>
      </c>
      <c r="X11">
        <f t="shared" si="8"/>
        <v>3.9921212121212193</v>
      </c>
      <c r="Y11">
        <f t="shared" si="9"/>
        <v>3.406404586404591</v>
      </c>
      <c r="Z11">
        <v>5</v>
      </c>
      <c r="AA11">
        <v>7</v>
      </c>
      <c r="AB11">
        <v>7</v>
      </c>
      <c r="AC11">
        <f t="shared" si="10"/>
        <v>140</v>
      </c>
      <c r="AD11">
        <f t="shared" si="11"/>
        <v>140</v>
      </c>
      <c r="AE11">
        <v>9</v>
      </c>
      <c r="AF11">
        <v>8.41</v>
      </c>
      <c r="AG11">
        <v>10.8</v>
      </c>
      <c r="AH11">
        <f t="shared" si="12"/>
        <v>93.44444444444444</v>
      </c>
      <c r="AI11">
        <f t="shared" si="13"/>
        <v>120</v>
      </c>
      <c r="AJ11">
        <v>5.31</v>
      </c>
      <c r="AK11">
        <v>5.31</v>
      </c>
      <c r="AL11">
        <v>5.31</v>
      </c>
      <c r="AM11">
        <f t="shared" si="14"/>
        <v>4.424999999999997</v>
      </c>
      <c r="AN11">
        <f t="shared" si="15"/>
        <v>4.424999999999997</v>
      </c>
      <c r="AO11">
        <v>4.5</v>
      </c>
      <c r="AP11">
        <v>4.8</v>
      </c>
      <c r="AQ11">
        <v>4.5</v>
      </c>
      <c r="AR11">
        <f t="shared" si="16"/>
        <v>106.66666666666666</v>
      </c>
      <c r="AS11">
        <f t="shared" si="17"/>
        <v>100</v>
      </c>
    </row>
    <row r="12" spans="1:45" ht="15">
      <c r="A12">
        <v>11.11</v>
      </c>
      <c r="B12">
        <v>4.7</v>
      </c>
      <c r="C12">
        <v>5.86</v>
      </c>
      <c r="D12">
        <f t="shared" si="0"/>
        <v>42.30423042304231</v>
      </c>
      <c r="E12">
        <f t="shared" si="1"/>
        <v>52.74527452745275</v>
      </c>
      <c r="F12">
        <v>4</v>
      </c>
      <c r="G12">
        <v>6.19</v>
      </c>
      <c r="H12">
        <v>6.19</v>
      </c>
      <c r="I12">
        <f t="shared" si="2"/>
        <v>7.583617747440272</v>
      </c>
      <c r="J12">
        <f t="shared" si="3"/>
        <v>11.735648464163816</v>
      </c>
      <c r="K12">
        <v>4</v>
      </c>
      <c r="L12">
        <v>3</v>
      </c>
      <c r="M12">
        <v>3.8</v>
      </c>
      <c r="N12">
        <f t="shared" si="4"/>
        <v>75</v>
      </c>
      <c r="O12">
        <f t="shared" si="5"/>
        <v>95</v>
      </c>
      <c r="P12">
        <v>10.9</v>
      </c>
      <c r="Q12">
        <v>16.5</v>
      </c>
      <c r="R12">
        <v>15</v>
      </c>
      <c r="S12">
        <f t="shared" si="6"/>
        <v>151.3761467889908</v>
      </c>
      <c r="T12">
        <f t="shared" si="7"/>
        <v>137.61467889908255</v>
      </c>
      <c r="U12">
        <v>4</v>
      </c>
      <c r="V12">
        <v>3.65</v>
      </c>
      <c r="W12">
        <v>3.65</v>
      </c>
      <c r="X12">
        <f t="shared" si="8"/>
        <v>2.9066666666666663</v>
      </c>
      <c r="Y12">
        <f t="shared" si="9"/>
        <v>2.652333333333331</v>
      </c>
      <c r="Z12">
        <v>5</v>
      </c>
      <c r="AA12">
        <v>5.8</v>
      </c>
      <c r="AB12">
        <v>6</v>
      </c>
      <c r="AC12">
        <f t="shared" si="10"/>
        <v>116</v>
      </c>
      <c r="AD12">
        <f t="shared" si="11"/>
        <v>120</v>
      </c>
      <c r="AE12">
        <v>11.7</v>
      </c>
      <c r="AF12">
        <v>11.2</v>
      </c>
      <c r="AG12">
        <v>10.8</v>
      </c>
      <c r="AH12">
        <f t="shared" si="12"/>
        <v>95.72649572649573</v>
      </c>
      <c r="AI12">
        <f t="shared" si="13"/>
        <v>92.30769230769232</v>
      </c>
      <c r="AJ12">
        <v>4.42</v>
      </c>
      <c r="AK12">
        <v>4.42</v>
      </c>
      <c r="AL12">
        <v>4.42</v>
      </c>
      <c r="AM12">
        <f t="shared" si="14"/>
        <v>4.788333333333341</v>
      </c>
      <c r="AN12">
        <f t="shared" si="15"/>
        <v>4.788333333333341</v>
      </c>
      <c r="AO12">
        <v>4</v>
      </c>
      <c r="AP12">
        <v>4</v>
      </c>
      <c r="AQ12">
        <v>4.5</v>
      </c>
      <c r="AR12">
        <f t="shared" si="16"/>
        <v>100</v>
      </c>
      <c r="AS12">
        <f t="shared" si="17"/>
        <v>112.5</v>
      </c>
    </row>
    <row r="13" spans="1:45" ht="15">
      <c r="A13">
        <v>10.12</v>
      </c>
      <c r="B13">
        <v>6.3</v>
      </c>
      <c r="C13">
        <v>6</v>
      </c>
      <c r="D13">
        <f t="shared" si="0"/>
        <v>62.25296442687747</v>
      </c>
      <c r="E13">
        <f t="shared" si="1"/>
        <v>59.28853754940712</v>
      </c>
      <c r="F13">
        <v>6.19</v>
      </c>
      <c r="G13">
        <v>7.78</v>
      </c>
      <c r="H13">
        <v>7.19</v>
      </c>
      <c r="I13">
        <f t="shared" si="2"/>
        <v>10.440466666666666</v>
      </c>
      <c r="J13">
        <f t="shared" si="3"/>
        <v>13.122266666666675</v>
      </c>
      <c r="K13">
        <v>5</v>
      </c>
      <c r="L13">
        <v>4</v>
      </c>
      <c r="M13">
        <v>4.9</v>
      </c>
      <c r="N13">
        <f t="shared" si="4"/>
        <v>80</v>
      </c>
      <c r="O13">
        <f t="shared" si="5"/>
        <v>98.00000000000001</v>
      </c>
      <c r="P13">
        <v>12.4</v>
      </c>
      <c r="Q13">
        <v>16.6</v>
      </c>
      <c r="R13">
        <v>16.2</v>
      </c>
      <c r="S13">
        <f t="shared" si="6"/>
        <v>133.8709677419355</v>
      </c>
      <c r="T13">
        <f t="shared" si="7"/>
        <v>130.64516129032256</v>
      </c>
      <c r="U13">
        <v>6.19</v>
      </c>
      <c r="V13">
        <v>3.54</v>
      </c>
      <c r="W13">
        <v>3.99</v>
      </c>
      <c r="X13">
        <f t="shared" si="8"/>
        <v>4.738024691358021</v>
      </c>
      <c r="Y13">
        <f t="shared" si="9"/>
        <v>2.709629629629646</v>
      </c>
      <c r="Z13">
        <v>5</v>
      </c>
      <c r="AA13">
        <v>6.4</v>
      </c>
      <c r="AB13">
        <v>6</v>
      </c>
      <c r="AC13">
        <f t="shared" si="10"/>
        <v>128</v>
      </c>
      <c r="AD13">
        <f t="shared" si="11"/>
        <v>120</v>
      </c>
      <c r="AE13">
        <v>12.5</v>
      </c>
      <c r="AF13">
        <v>13.1</v>
      </c>
      <c r="AG13">
        <v>11.89</v>
      </c>
      <c r="AH13">
        <f t="shared" si="12"/>
        <v>104.8</v>
      </c>
      <c r="AI13">
        <f t="shared" si="13"/>
        <v>95.12</v>
      </c>
      <c r="AJ13">
        <v>6.19</v>
      </c>
      <c r="AK13">
        <v>4.42</v>
      </c>
      <c r="AL13">
        <v>6.19</v>
      </c>
      <c r="AM13">
        <f t="shared" si="14"/>
        <v>6.507569386038682</v>
      </c>
      <c r="AN13">
        <f t="shared" si="15"/>
        <v>4.646761984861229</v>
      </c>
      <c r="AO13">
        <v>5</v>
      </c>
      <c r="AP13">
        <v>5</v>
      </c>
      <c r="AQ13">
        <v>5</v>
      </c>
      <c r="AR13">
        <f t="shared" si="16"/>
        <v>100</v>
      </c>
      <c r="AS13">
        <f t="shared" si="17"/>
        <v>100</v>
      </c>
    </row>
    <row r="14" spans="1:45" ht="15">
      <c r="A14">
        <v>10.5</v>
      </c>
      <c r="B14">
        <v>6.6</v>
      </c>
      <c r="C14">
        <v>7.5</v>
      </c>
      <c r="D14">
        <f t="shared" si="0"/>
        <v>62.857142857142854</v>
      </c>
      <c r="E14">
        <f t="shared" si="1"/>
        <v>71.42857142857143</v>
      </c>
      <c r="F14">
        <v>3.54</v>
      </c>
      <c r="G14">
        <v>4.42</v>
      </c>
      <c r="H14">
        <v>4.42</v>
      </c>
      <c r="I14">
        <f t="shared" si="2"/>
        <v>4.956000000000003</v>
      </c>
      <c r="J14">
        <f t="shared" si="3"/>
        <v>6.188000000000002</v>
      </c>
      <c r="K14">
        <v>5</v>
      </c>
      <c r="L14">
        <v>3.3</v>
      </c>
      <c r="M14">
        <v>3</v>
      </c>
      <c r="N14">
        <f t="shared" si="4"/>
        <v>66</v>
      </c>
      <c r="O14">
        <f t="shared" si="5"/>
        <v>60</v>
      </c>
      <c r="P14">
        <v>11.9</v>
      </c>
      <c r="Q14">
        <v>14.5</v>
      </c>
      <c r="R14">
        <v>14</v>
      </c>
      <c r="S14">
        <f t="shared" si="6"/>
        <v>121.84873949579831</v>
      </c>
      <c r="T14">
        <f t="shared" si="7"/>
        <v>117.6470588235294</v>
      </c>
      <c r="U14">
        <v>3.54</v>
      </c>
      <c r="V14">
        <v>3.65</v>
      </c>
      <c r="W14">
        <v>2.89</v>
      </c>
      <c r="X14">
        <f t="shared" si="8"/>
        <v>3.0090000000000003</v>
      </c>
      <c r="Y14">
        <f t="shared" si="9"/>
        <v>3.1025000000000063</v>
      </c>
      <c r="Z14">
        <v>5</v>
      </c>
      <c r="AA14">
        <v>7.2</v>
      </c>
      <c r="AB14">
        <v>7</v>
      </c>
      <c r="AC14">
        <f t="shared" si="10"/>
        <v>144</v>
      </c>
      <c r="AD14">
        <f t="shared" si="11"/>
        <v>140</v>
      </c>
      <c r="AE14">
        <v>12.8</v>
      </c>
      <c r="AF14">
        <v>11.8</v>
      </c>
      <c r="AG14">
        <v>10.6</v>
      </c>
      <c r="AH14">
        <f t="shared" si="12"/>
        <v>92.1875</v>
      </c>
      <c r="AI14">
        <f t="shared" si="13"/>
        <v>82.8125</v>
      </c>
      <c r="AJ14">
        <v>4.42</v>
      </c>
      <c r="AK14">
        <v>4.42</v>
      </c>
      <c r="AL14">
        <v>4.42</v>
      </c>
      <c r="AM14">
        <f t="shared" si="14"/>
        <v>5.337358490566032</v>
      </c>
      <c r="AN14">
        <f t="shared" si="15"/>
        <v>5.337358490566032</v>
      </c>
      <c r="AO14">
        <v>5</v>
      </c>
      <c r="AP14">
        <v>5</v>
      </c>
      <c r="AQ14">
        <v>5</v>
      </c>
      <c r="AR14">
        <f t="shared" si="16"/>
        <v>100</v>
      </c>
      <c r="AS14">
        <f t="shared" si="17"/>
        <v>100</v>
      </c>
    </row>
    <row r="15" spans="1:45" ht="15">
      <c r="A15">
        <v>10.7</v>
      </c>
      <c r="B15">
        <v>7.1</v>
      </c>
      <c r="C15">
        <v>7</v>
      </c>
      <c r="D15">
        <f t="shared" si="0"/>
        <v>66.35514018691589</v>
      </c>
      <c r="E15">
        <f t="shared" si="1"/>
        <v>65.42056074766356</v>
      </c>
      <c r="F15">
        <v>4.42</v>
      </c>
      <c r="G15">
        <v>6.19</v>
      </c>
      <c r="H15">
        <v>6.19</v>
      </c>
      <c r="I15">
        <f t="shared" si="2"/>
        <v>6.75628571428571</v>
      </c>
      <c r="J15">
        <f t="shared" si="3"/>
        <v>9.461857142857127</v>
      </c>
      <c r="K15">
        <v>5</v>
      </c>
      <c r="L15">
        <v>3</v>
      </c>
      <c r="M15">
        <v>3</v>
      </c>
      <c r="N15">
        <f t="shared" si="4"/>
        <v>60</v>
      </c>
      <c r="O15">
        <f t="shared" si="5"/>
        <v>60</v>
      </c>
      <c r="P15">
        <v>11</v>
      </c>
      <c r="Q15">
        <v>14.4</v>
      </c>
      <c r="R15">
        <v>15.09</v>
      </c>
      <c r="S15">
        <f t="shared" si="6"/>
        <v>130.9090909090909</v>
      </c>
      <c r="T15">
        <f t="shared" si="7"/>
        <v>137.1818181818182</v>
      </c>
      <c r="U15">
        <v>4.89</v>
      </c>
      <c r="V15">
        <v>3.65</v>
      </c>
      <c r="W15">
        <v>4.89</v>
      </c>
      <c r="X15">
        <f t="shared" si="8"/>
        <v>3.5646123260437292</v>
      </c>
      <c r="Y15">
        <f t="shared" si="9"/>
        <v>2.660702451954947</v>
      </c>
      <c r="Z15">
        <v>5.4</v>
      </c>
      <c r="AA15">
        <v>6.8</v>
      </c>
      <c r="AB15">
        <v>7</v>
      </c>
      <c r="AC15">
        <f t="shared" si="10"/>
        <v>125.92592592592591</v>
      </c>
      <c r="AD15">
        <f t="shared" si="11"/>
        <v>129.62962962962962</v>
      </c>
      <c r="AE15">
        <v>11.8</v>
      </c>
      <c r="AF15">
        <v>11.7</v>
      </c>
      <c r="AG15">
        <v>11.7</v>
      </c>
      <c r="AH15">
        <f t="shared" si="12"/>
        <v>99.15254237288134</v>
      </c>
      <c r="AI15">
        <f t="shared" si="13"/>
        <v>99.15254237288134</v>
      </c>
      <c r="AJ15">
        <v>3.54</v>
      </c>
      <c r="AK15">
        <v>4.42</v>
      </c>
      <c r="AL15">
        <v>5.31</v>
      </c>
      <c r="AM15">
        <f t="shared" si="14"/>
        <v>3.5702564102564054</v>
      </c>
      <c r="AN15">
        <f t="shared" si="15"/>
        <v>4.457777777777778</v>
      </c>
      <c r="AO15">
        <v>6</v>
      </c>
      <c r="AP15">
        <v>6</v>
      </c>
      <c r="AQ15">
        <v>5</v>
      </c>
      <c r="AR15">
        <f t="shared" si="16"/>
        <v>100</v>
      </c>
      <c r="AS15">
        <f t="shared" si="17"/>
        <v>83.33333333333334</v>
      </c>
    </row>
    <row r="16" spans="1:45" ht="15">
      <c r="A16">
        <v>12.4</v>
      </c>
      <c r="B16">
        <v>8.4</v>
      </c>
      <c r="C16">
        <v>8.2</v>
      </c>
      <c r="D16">
        <f t="shared" si="0"/>
        <v>67.74193548387098</v>
      </c>
      <c r="E16">
        <f t="shared" si="1"/>
        <v>66.12903225806451</v>
      </c>
      <c r="F16">
        <v>5.31</v>
      </c>
      <c r="G16">
        <v>6.19</v>
      </c>
      <c r="H16">
        <v>7.79</v>
      </c>
      <c r="I16">
        <f t="shared" si="2"/>
        <v>8.029756097560977</v>
      </c>
      <c r="J16">
        <f t="shared" si="3"/>
        <v>9.360487804878048</v>
      </c>
      <c r="K16">
        <v>6</v>
      </c>
      <c r="L16">
        <v>3</v>
      </c>
      <c r="M16">
        <v>4</v>
      </c>
      <c r="N16">
        <f t="shared" si="4"/>
        <v>50</v>
      </c>
      <c r="O16">
        <f t="shared" si="5"/>
        <v>66.66666666666667</v>
      </c>
      <c r="P16">
        <v>12.9</v>
      </c>
      <c r="Q16">
        <v>16</v>
      </c>
      <c r="R16">
        <v>15.87</v>
      </c>
      <c r="S16">
        <f t="shared" si="6"/>
        <v>124.03100775193798</v>
      </c>
      <c r="T16">
        <f t="shared" si="7"/>
        <v>123.02325581395348</v>
      </c>
      <c r="U16">
        <v>4.89</v>
      </c>
      <c r="V16">
        <v>4.89</v>
      </c>
      <c r="W16">
        <v>3.65</v>
      </c>
      <c r="X16">
        <f t="shared" si="8"/>
        <v>3.974858223062384</v>
      </c>
      <c r="Y16">
        <f t="shared" si="9"/>
        <v>3.974858223062384</v>
      </c>
      <c r="Z16">
        <v>5</v>
      </c>
      <c r="AA16">
        <v>6</v>
      </c>
      <c r="AB16">
        <v>7</v>
      </c>
      <c r="AC16">
        <f t="shared" si="10"/>
        <v>120</v>
      </c>
      <c r="AD16">
        <f t="shared" si="11"/>
        <v>140</v>
      </c>
      <c r="AE16">
        <v>11.6</v>
      </c>
      <c r="AF16">
        <v>12</v>
      </c>
      <c r="AG16">
        <v>12.3</v>
      </c>
      <c r="AH16">
        <f t="shared" si="12"/>
        <v>103.44827586206897</v>
      </c>
      <c r="AI16">
        <f t="shared" si="13"/>
        <v>106.0344827586207</v>
      </c>
      <c r="AJ16">
        <v>3.54</v>
      </c>
      <c r="AK16">
        <v>4.42</v>
      </c>
      <c r="AL16">
        <v>3.54</v>
      </c>
      <c r="AM16">
        <f t="shared" si="14"/>
        <v>3.3385365853658584</v>
      </c>
      <c r="AN16">
        <f t="shared" si="15"/>
        <v>4.168455284552849</v>
      </c>
      <c r="AO16">
        <v>5</v>
      </c>
      <c r="AP16">
        <v>5</v>
      </c>
      <c r="AQ16">
        <v>5</v>
      </c>
      <c r="AR16">
        <f t="shared" si="16"/>
        <v>100</v>
      </c>
      <c r="AS16">
        <f t="shared" si="17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W16"/>
  <sheetViews>
    <sheetView zoomScalePageLayoutView="0" workbookViewId="0" topLeftCell="A1">
      <selection activeCell="I1" sqref="I1:I16384"/>
    </sheetView>
  </sheetViews>
  <sheetFormatPr defaultColWidth="9.140625" defaultRowHeight="15"/>
  <sheetData>
    <row r="2" spans="1:23" ht="15">
      <c r="A2">
        <v>127.72</v>
      </c>
      <c r="B2">
        <v>160.5</v>
      </c>
      <c r="C2">
        <v>152.33</v>
      </c>
      <c r="D2">
        <f aca="true" t="shared" si="0" ref="D2:D16">(B2-A2)/A2*100+100</f>
        <v>125.66551832132791</v>
      </c>
      <c r="E2">
        <f aca="true" t="shared" si="1" ref="E2:E16">(C2-A2)/A2*100+100</f>
        <v>119.26871280927028</v>
      </c>
      <c r="K2">
        <v>131.9</v>
      </c>
      <c r="L2">
        <v>109.7</v>
      </c>
      <c r="M2">
        <v>114.5</v>
      </c>
      <c r="N2">
        <f aca="true" t="shared" si="2" ref="N2:N16">(L2-K2)/K2*100+100</f>
        <v>83.16906747536012</v>
      </c>
      <c r="O2">
        <f aca="true" t="shared" si="3" ref="O2:O16">(M2-K2)/K2*100+100</f>
        <v>86.8081880212282</v>
      </c>
      <c r="S2">
        <v>140.8</v>
      </c>
      <c r="T2">
        <v>133.8</v>
      </c>
      <c r="U2">
        <v>145.3</v>
      </c>
      <c r="V2">
        <f aca="true" t="shared" si="4" ref="V2:V16">(T2-S2)/S2*100+100</f>
        <v>95.0284090909091</v>
      </c>
      <c r="W2">
        <f aca="true" t="shared" si="5" ref="W2:W16">(U2-S2)/S2*100+100</f>
        <v>103.19602272727273</v>
      </c>
    </row>
    <row r="3" spans="1:23" ht="15">
      <c r="A3" s="1">
        <v>125.5</v>
      </c>
      <c r="B3">
        <v>158.4</v>
      </c>
      <c r="C3">
        <v>161.4</v>
      </c>
      <c r="D3">
        <f t="shared" si="0"/>
        <v>126.21513944223108</v>
      </c>
      <c r="E3">
        <f t="shared" si="1"/>
        <v>128.60557768924303</v>
      </c>
      <c r="K3">
        <v>132.8</v>
      </c>
      <c r="L3">
        <v>114.1</v>
      </c>
      <c r="M3">
        <v>109.9</v>
      </c>
      <c r="N3">
        <f t="shared" si="2"/>
        <v>85.91867469879517</v>
      </c>
      <c r="O3">
        <f t="shared" si="3"/>
        <v>82.75602409638554</v>
      </c>
      <c r="S3">
        <v>135.3</v>
      </c>
      <c r="T3">
        <v>142.3</v>
      </c>
      <c r="U3">
        <v>135.9</v>
      </c>
      <c r="V3">
        <f t="shared" si="4"/>
        <v>105.17368810051737</v>
      </c>
      <c r="W3">
        <f t="shared" si="5"/>
        <v>100.44345898004434</v>
      </c>
    </row>
    <row r="4" spans="1:23" ht="15">
      <c r="A4">
        <v>115.8</v>
      </c>
      <c r="B4">
        <v>175.2</v>
      </c>
      <c r="C4">
        <v>154.2</v>
      </c>
      <c r="D4">
        <f t="shared" si="0"/>
        <v>151.29533678756476</v>
      </c>
      <c r="E4">
        <f t="shared" si="1"/>
        <v>133.16062176165804</v>
      </c>
      <c r="K4">
        <v>134.4</v>
      </c>
      <c r="L4">
        <v>115.6</v>
      </c>
      <c r="M4">
        <v>111.9</v>
      </c>
      <c r="N4">
        <f t="shared" si="2"/>
        <v>86.01190476190476</v>
      </c>
      <c r="O4">
        <f t="shared" si="3"/>
        <v>83.25892857142857</v>
      </c>
      <c r="S4">
        <v>136.6</v>
      </c>
      <c r="T4">
        <v>135.2</v>
      </c>
      <c r="U4">
        <v>138.6</v>
      </c>
      <c r="V4">
        <f t="shared" si="4"/>
        <v>98.97510980966325</v>
      </c>
      <c r="W4">
        <f t="shared" si="5"/>
        <v>101.46412884333822</v>
      </c>
    </row>
    <row r="5" spans="1:23" ht="15">
      <c r="A5">
        <v>131.7</v>
      </c>
      <c r="B5">
        <v>183.3</v>
      </c>
      <c r="C5">
        <v>165.9</v>
      </c>
      <c r="D5">
        <f t="shared" si="0"/>
        <v>139.17995444191345</v>
      </c>
      <c r="E5">
        <f t="shared" si="1"/>
        <v>125.96810933940776</v>
      </c>
      <c r="K5">
        <v>123.4</v>
      </c>
      <c r="L5">
        <v>110.9</v>
      </c>
      <c r="M5">
        <v>111.5</v>
      </c>
      <c r="N5">
        <f t="shared" si="2"/>
        <v>89.87034035656401</v>
      </c>
      <c r="O5">
        <f t="shared" si="3"/>
        <v>90.35656401944894</v>
      </c>
      <c r="S5">
        <v>127.7</v>
      </c>
      <c r="T5">
        <v>119.9</v>
      </c>
      <c r="U5">
        <v>132.8</v>
      </c>
      <c r="V5">
        <f t="shared" si="4"/>
        <v>93.89193422083007</v>
      </c>
      <c r="W5">
        <f t="shared" si="5"/>
        <v>103.99373531714957</v>
      </c>
    </row>
    <row r="6" spans="1:23" ht="15">
      <c r="A6">
        <v>104.9</v>
      </c>
      <c r="B6">
        <v>133.6</v>
      </c>
      <c r="C6">
        <v>143.1</v>
      </c>
      <c r="D6">
        <f t="shared" si="0"/>
        <v>127.35938989513821</v>
      </c>
      <c r="E6">
        <f t="shared" si="1"/>
        <v>136.41563393708293</v>
      </c>
      <c r="K6">
        <v>103.6</v>
      </c>
      <c r="L6">
        <v>98.5</v>
      </c>
      <c r="M6">
        <v>91.1</v>
      </c>
      <c r="N6">
        <f t="shared" si="2"/>
        <v>95.07722007722008</v>
      </c>
      <c r="O6">
        <f t="shared" si="3"/>
        <v>87.93436293436294</v>
      </c>
      <c r="S6">
        <v>98.7</v>
      </c>
      <c r="T6">
        <v>99.9</v>
      </c>
      <c r="U6">
        <v>104.4</v>
      </c>
      <c r="V6">
        <f t="shared" si="4"/>
        <v>101.21580547112463</v>
      </c>
      <c r="W6">
        <f t="shared" si="5"/>
        <v>105.77507598784194</v>
      </c>
    </row>
    <row r="7" spans="1:23" ht="15">
      <c r="A7">
        <v>127.8</v>
      </c>
      <c r="B7">
        <v>152.3</v>
      </c>
      <c r="C7">
        <v>166.9</v>
      </c>
      <c r="D7">
        <f t="shared" si="0"/>
        <v>119.17057902973397</v>
      </c>
      <c r="E7">
        <f t="shared" si="1"/>
        <v>130.5946791862285</v>
      </c>
      <c r="K7">
        <v>126.6</v>
      </c>
      <c r="L7">
        <v>100</v>
      </c>
      <c r="M7">
        <v>94.3</v>
      </c>
      <c r="N7">
        <f t="shared" si="2"/>
        <v>78.98894154818326</v>
      </c>
      <c r="O7">
        <f t="shared" si="3"/>
        <v>74.4865718799368</v>
      </c>
      <c r="S7">
        <v>123.3</v>
      </c>
      <c r="T7">
        <v>136</v>
      </c>
      <c r="U7">
        <v>122.2</v>
      </c>
      <c r="V7">
        <f t="shared" si="4"/>
        <v>110.30008110300082</v>
      </c>
      <c r="W7">
        <f t="shared" si="5"/>
        <v>99.10786699107868</v>
      </c>
    </row>
    <row r="8" spans="1:23" ht="15">
      <c r="A8">
        <v>122</v>
      </c>
      <c r="B8">
        <v>147.52</v>
      </c>
      <c r="C8">
        <v>164.8</v>
      </c>
      <c r="D8">
        <f t="shared" si="0"/>
        <v>120.91803278688525</v>
      </c>
      <c r="E8">
        <f t="shared" si="1"/>
        <v>135.08196721311475</v>
      </c>
      <c r="K8">
        <v>131.9</v>
      </c>
      <c r="L8">
        <v>109.7</v>
      </c>
      <c r="M8">
        <v>114.5</v>
      </c>
      <c r="N8">
        <f t="shared" si="2"/>
        <v>83.16906747536012</v>
      </c>
      <c r="O8">
        <f t="shared" si="3"/>
        <v>86.8081880212282</v>
      </c>
      <c r="S8">
        <v>128.9</v>
      </c>
      <c r="T8">
        <v>128</v>
      </c>
      <c r="U8">
        <v>132.1</v>
      </c>
      <c r="V8">
        <f t="shared" si="4"/>
        <v>99.30178432893716</v>
      </c>
      <c r="W8">
        <f t="shared" si="5"/>
        <v>102.48254460822342</v>
      </c>
    </row>
    <row r="9" spans="1:23" ht="15">
      <c r="A9" s="1">
        <v>145.5</v>
      </c>
      <c r="B9">
        <v>175.4</v>
      </c>
      <c r="C9">
        <v>161.4</v>
      </c>
      <c r="D9">
        <f t="shared" si="0"/>
        <v>120.54982817869416</v>
      </c>
      <c r="E9">
        <f t="shared" si="1"/>
        <v>110.9278350515464</v>
      </c>
      <c r="K9">
        <v>132.8</v>
      </c>
      <c r="L9">
        <v>114.1</v>
      </c>
      <c r="M9">
        <v>109.9</v>
      </c>
      <c r="N9">
        <f t="shared" si="2"/>
        <v>85.91867469879517</v>
      </c>
      <c r="O9">
        <f t="shared" si="3"/>
        <v>82.75602409638554</v>
      </c>
      <c r="S9">
        <v>140.8</v>
      </c>
      <c r="T9">
        <v>138.8</v>
      </c>
      <c r="U9">
        <v>137.7</v>
      </c>
      <c r="V9">
        <f t="shared" si="4"/>
        <v>98.57954545454545</v>
      </c>
      <c r="W9">
        <f t="shared" si="5"/>
        <v>97.79829545454544</v>
      </c>
    </row>
    <row r="10" spans="1:23" ht="15">
      <c r="A10">
        <v>115.8</v>
      </c>
      <c r="B10">
        <v>160.1</v>
      </c>
      <c r="C10">
        <v>154.2</v>
      </c>
      <c r="D10">
        <f t="shared" si="0"/>
        <v>138.25561312607945</v>
      </c>
      <c r="E10">
        <f t="shared" si="1"/>
        <v>133.16062176165804</v>
      </c>
      <c r="K10">
        <v>134.4</v>
      </c>
      <c r="L10">
        <v>115.6</v>
      </c>
      <c r="M10">
        <v>111.9</v>
      </c>
      <c r="N10">
        <f t="shared" si="2"/>
        <v>86.01190476190476</v>
      </c>
      <c r="O10">
        <f t="shared" si="3"/>
        <v>83.25892857142857</v>
      </c>
      <c r="S10">
        <v>132.2</v>
      </c>
      <c r="T10">
        <v>129.9</v>
      </c>
      <c r="U10">
        <v>137.1</v>
      </c>
      <c r="V10">
        <f t="shared" si="4"/>
        <v>98.26021180030259</v>
      </c>
      <c r="W10">
        <f t="shared" si="5"/>
        <v>103.70650529500757</v>
      </c>
    </row>
    <row r="11" spans="1:23" ht="15">
      <c r="A11">
        <v>131.7</v>
      </c>
      <c r="B11">
        <v>177.7</v>
      </c>
      <c r="C11">
        <v>165.9</v>
      </c>
      <c r="D11">
        <f t="shared" si="0"/>
        <v>134.92786636294608</v>
      </c>
      <c r="E11">
        <f t="shared" si="1"/>
        <v>125.96810933940776</v>
      </c>
      <c r="K11">
        <v>133.4</v>
      </c>
      <c r="L11">
        <v>110.9</v>
      </c>
      <c r="M11">
        <v>111.5</v>
      </c>
      <c r="N11">
        <f t="shared" si="2"/>
        <v>83.13343328335833</v>
      </c>
      <c r="O11">
        <f t="shared" si="3"/>
        <v>83.5832083958021</v>
      </c>
      <c r="S11">
        <v>133.4</v>
      </c>
      <c r="T11">
        <v>132.2</v>
      </c>
      <c r="U11">
        <v>135.5</v>
      </c>
      <c r="V11">
        <f t="shared" si="4"/>
        <v>99.10044977511244</v>
      </c>
      <c r="W11">
        <f t="shared" si="5"/>
        <v>101.57421289355322</v>
      </c>
    </row>
    <row r="12" spans="1:23" ht="15">
      <c r="A12">
        <v>104.3</v>
      </c>
      <c r="B12">
        <v>144.9</v>
      </c>
      <c r="C12">
        <v>113.9</v>
      </c>
      <c r="D12">
        <f t="shared" si="0"/>
        <v>138.9261744966443</v>
      </c>
      <c r="E12">
        <f t="shared" si="1"/>
        <v>109.20421860019177</v>
      </c>
      <c r="K12">
        <v>103.6</v>
      </c>
      <c r="L12">
        <v>98.5</v>
      </c>
      <c r="M12">
        <v>91.1</v>
      </c>
      <c r="N12">
        <f t="shared" si="2"/>
        <v>95.07722007722008</v>
      </c>
      <c r="O12">
        <f t="shared" si="3"/>
        <v>87.93436293436294</v>
      </c>
      <c r="S12">
        <v>100.6</v>
      </c>
      <c r="T12">
        <v>108.8</v>
      </c>
      <c r="U12">
        <v>109.5</v>
      </c>
      <c r="V12">
        <f t="shared" si="4"/>
        <v>108.15109343936382</v>
      </c>
      <c r="W12">
        <f t="shared" si="5"/>
        <v>108.84691848906562</v>
      </c>
    </row>
    <row r="13" spans="1:23" ht="15">
      <c r="A13">
        <v>127.8</v>
      </c>
      <c r="B13">
        <v>164.3</v>
      </c>
      <c r="C13">
        <v>159.9</v>
      </c>
      <c r="D13">
        <f t="shared" si="0"/>
        <v>128.5602503912363</v>
      </c>
      <c r="E13">
        <f t="shared" si="1"/>
        <v>125.11737089201878</v>
      </c>
      <c r="K13">
        <v>126.6</v>
      </c>
      <c r="L13">
        <v>100</v>
      </c>
      <c r="M13">
        <v>94.3</v>
      </c>
      <c r="N13">
        <f t="shared" si="2"/>
        <v>78.98894154818326</v>
      </c>
      <c r="O13">
        <f t="shared" si="3"/>
        <v>74.4865718799368</v>
      </c>
      <c r="S13">
        <v>125.5</v>
      </c>
      <c r="T13">
        <v>115.7</v>
      </c>
      <c r="U13">
        <v>127.8</v>
      </c>
      <c r="V13">
        <f t="shared" si="4"/>
        <v>92.19123505976096</v>
      </c>
      <c r="W13">
        <f t="shared" si="5"/>
        <v>101.83266932270917</v>
      </c>
    </row>
    <row r="14" spans="1:23" ht="15">
      <c r="A14">
        <v>135.7</v>
      </c>
      <c r="B14">
        <v>159.6</v>
      </c>
      <c r="C14">
        <v>161.8</v>
      </c>
      <c r="D14">
        <f t="shared" si="0"/>
        <v>117.61238025055269</v>
      </c>
      <c r="E14">
        <f t="shared" si="1"/>
        <v>119.23360353721446</v>
      </c>
      <c r="K14">
        <v>142</v>
      </c>
      <c r="L14">
        <v>109.5</v>
      </c>
      <c r="M14">
        <v>100.8</v>
      </c>
      <c r="N14">
        <f t="shared" si="2"/>
        <v>77.11267605633803</v>
      </c>
      <c r="O14">
        <f t="shared" si="3"/>
        <v>70.98591549295774</v>
      </c>
      <c r="S14">
        <v>145.2</v>
      </c>
      <c r="T14">
        <v>147.6</v>
      </c>
      <c r="U14">
        <v>148.9</v>
      </c>
      <c r="V14">
        <f t="shared" si="4"/>
        <v>101.65289256198348</v>
      </c>
      <c r="W14">
        <f t="shared" si="5"/>
        <v>102.54820936639119</v>
      </c>
    </row>
    <row r="15" spans="1:23" ht="15">
      <c r="A15">
        <v>125.5</v>
      </c>
      <c r="B15">
        <v>162.3</v>
      </c>
      <c r="C15">
        <v>166.5</v>
      </c>
      <c r="D15">
        <f t="shared" si="0"/>
        <v>129.32270916334662</v>
      </c>
      <c r="E15">
        <f t="shared" si="1"/>
        <v>132.66932270916334</v>
      </c>
      <c r="K15">
        <v>124.9</v>
      </c>
      <c r="L15">
        <v>100.3</v>
      </c>
      <c r="M15">
        <v>97.5</v>
      </c>
      <c r="N15">
        <f t="shared" si="2"/>
        <v>80.30424339471577</v>
      </c>
      <c r="O15">
        <f t="shared" si="3"/>
        <v>78.06244995996798</v>
      </c>
      <c r="S15">
        <v>126.5</v>
      </c>
      <c r="T15">
        <v>130.8</v>
      </c>
      <c r="U15">
        <v>129.9</v>
      </c>
      <c r="V15">
        <f t="shared" si="4"/>
        <v>103.39920948616601</v>
      </c>
      <c r="W15">
        <f t="shared" si="5"/>
        <v>102.68774703557312</v>
      </c>
    </row>
    <row r="16" spans="1:23" ht="15">
      <c r="A16">
        <v>121.1</v>
      </c>
      <c r="B16">
        <v>166.8</v>
      </c>
      <c r="C16">
        <v>164.3</v>
      </c>
      <c r="D16">
        <f t="shared" si="0"/>
        <v>137.73740710156898</v>
      </c>
      <c r="E16">
        <f t="shared" si="1"/>
        <v>135.67299752270853</v>
      </c>
      <c r="K16">
        <v>123.3</v>
      </c>
      <c r="L16">
        <v>99.9</v>
      </c>
      <c r="M16">
        <v>96</v>
      </c>
      <c r="N16">
        <f t="shared" si="2"/>
        <v>81.02189781021899</v>
      </c>
      <c r="O16">
        <f t="shared" si="3"/>
        <v>77.85888077858881</v>
      </c>
      <c r="S16">
        <v>127</v>
      </c>
      <c r="T16">
        <v>131.1</v>
      </c>
      <c r="U16">
        <v>122.2</v>
      </c>
      <c r="V16">
        <f t="shared" si="4"/>
        <v>103.2283464566929</v>
      </c>
      <c r="W16">
        <f t="shared" si="5"/>
        <v>96.22047244094489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D10" sqref="D10"/>
    </sheetView>
  </sheetViews>
  <sheetFormatPr defaultColWidth="9.140625" defaultRowHeight="15"/>
  <cols>
    <col min="2" max="2" width="15.7109375" style="0" customWidth="1"/>
    <col min="10" max="10" width="14.8515625" style="0" customWidth="1"/>
    <col min="18" max="18" width="13.28125" style="0" customWidth="1"/>
  </cols>
  <sheetData>
    <row r="1" ht="15">
      <c r="A1" t="s">
        <v>41</v>
      </c>
    </row>
    <row r="2" spans="2:24" ht="15">
      <c r="B2" t="s">
        <v>38</v>
      </c>
      <c r="C2" t="s">
        <v>4</v>
      </c>
      <c r="D2" t="s">
        <v>5</v>
      </c>
      <c r="E2" t="s">
        <v>6</v>
      </c>
      <c r="G2" t="s">
        <v>7</v>
      </c>
      <c r="H2" t="s">
        <v>7</v>
      </c>
      <c r="J2" t="s">
        <v>39</v>
      </c>
      <c r="K2" t="s">
        <v>4</v>
      </c>
      <c r="L2" t="s">
        <v>5</v>
      </c>
      <c r="M2" t="s">
        <v>6</v>
      </c>
      <c r="O2" t="s">
        <v>7</v>
      </c>
      <c r="P2" t="s">
        <v>7</v>
      </c>
      <c r="R2" t="s">
        <v>40</v>
      </c>
      <c r="S2" t="s">
        <v>4</v>
      </c>
      <c r="T2" t="s">
        <v>5</v>
      </c>
      <c r="U2" t="s">
        <v>6</v>
      </c>
      <c r="W2" t="s">
        <v>7</v>
      </c>
      <c r="X2" t="s">
        <v>7</v>
      </c>
    </row>
    <row r="3" spans="1:24" ht="15">
      <c r="A3" s="3">
        <v>1</v>
      </c>
      <c r="B3" t="s">
        <v>8</v>
      </c>
      <c r="C3" s="1">
        <v>11.07</v>
      </c>
      <c r="D3">
        <v>7</v>
      </c>
      <c r="E3">
        <v>6.88</v>
      </c>
      <c r="G3">
        <f aca="true" t="shared" si="0" ref="G3:G17">(D3-C3)/C3*100+100</f>
        <v>63.23396567299006</v>
      </c>
      <c r="H3">
        <f aca="true" t="shared" si="1" ref="H3:H17">(E3-C3)/C3*100+100</f>
        <v>62.14995483288166</v>
      </c>
      <c r="J3" t="s">
        <v>8</v>
      </c>
      <c r="K3">
        <v>12.3</v>
      </c>
      <c r="L3">
        <v>16.5</v>
      </c>
      <c r="M3">
        <v>17</v>
      </c>
      <c r="O3">
        <f aca="true" t="shared" si="2" ref="O3:O17">(L3-K3)/K3*100+100</f>
        <v>134.14634146341461</v>
      </c>
      <c r="P3">
        <f aca="true" t="shared" si="3" ref="P3:P17">(M3-K3)/K3*100+100</f>
        <v>138.21138211382112</v>
      </c>
      <c r="R3" t="s">
        <v>8</v>
      </c>
      <c r="S3">
        <v>11.8</v>
      </c>
      <c r="T3">
        <v>12.5</v>
      </c>
      <c r="U3">
        <v>12</v>
      </c>
      <c r="W3">
        <f aca="true" t="shared" si="4" ref="W3:W17">(T3-S3)/S3*100+100</f>
        <v>105.9322033898305</v>
      </c>
      <c r="X3">
        <f aca="true" t="shared" si="5" ref="X3:X17">(U3-S3)/S3*100+100</f>
        <v>101.69491525423729</v>
      </c>
    </row>
    <row r="4" spans="1:24" ht="15">
      <c r="A4" s="3">
        <v>2</v>
      </c>
      <c r="B4" t="s">
        <v>15</v>
      </c>
      <c r="C4">
        <v>18</v>
      </c>
      <c r="D4">
        <v>16</v>
      </c>
      <c r="E4">
        <v>13</v>
      </c>
      <c r="G4">
        <f t="shared" si="0"/>
        <v>88.88888888888889</v>
      </c>
      <c r="H4">
        <f t="shared" si="1"/>
        <v>72.22222222222223</v>
      </c>
      <c r="J4" t="s">
        <v>15</v>
      </c>
      <c r="K4">
        <v>10.9</v>
      </c>
      <c r="L4">
        <v>14.3</v>
      </c>
      <c r="M4">
        <v>12.9</v>
      </c>
      <c r="O4">
        <f t="shared" si="2"/>
        <v>131.19266055045873</v>
      </c>
      <c r="P4">
        <f t="shared" si="3"/>
        <v>118.34862385321101</v>
      </c>
      <c r="R4" t="s">
        <v>15</v>
      </c>
      <c r="S4">
        <v>10</v>
      </c>
      <c r="T4">
        <v>9.9</v>
      </c>
      <c r="U4">
        <v>8.7</v>
      </c>
      <c r="W4">
        <f t="shared" si="4"/>
        <v>99</v>
      </c>
      <c r="X4">
        <f t="shared" si="5"/>
        <v>87</v>
      </c>
    </row>
    <row r="5" spans="1:24" ht="15">
      <c r="A5" s="3">
        <v>3</v>
      </c>
      <c r="B5" t="s">
        <v>9</v>
      </c>
      <c r="C5">
        <v>14.9</v>
      </c>
      <c r="D5">
        <v>9.7</v>
      </c>
      <c r="E5">
        <v>7.2</v>
      </c>
      <c r="G5">
        <f t="shared" si="0"/>
        <v>65.1006711409396</v>
      </c>
      <c r="H5">
        <f t="shared" si="1"/>
        <v>48.32214765100671</v>
      </c>
      <c r="J5" t="s">
        <v>9</v>
      </c>
      <c r="K5">
        <v>11</v>
      </c>
      <c r="L5">
        <v>15.71</v>
      </c>
      <c r="M5">
        <v>16.9</v>
      </c>
      <c r="O5">
        <f t="shared" si="2"/>
        <v>142.8181818181818</v>
      </c>
      <c r="P5">
        <f t="shared" si="3"/>
        <v>153.63636363636363</v>
      </c>
      <c r="R5" t="s">
        <v>9</v>
      </c>
      <c r="S5">
        <v>12.1</v>
      </c>
      <c r="T5">
        <v>12</v>
      </c>
      <c r="U5">
        <v>12.3</v>
      </c>
      <c r="W5">
        <f t="shared" si="4"/>
        <v>99.17355371900827</v>
      </c>
      <c r="X5">
        <f t="shared" si="5"/>
        <v>101.65289256198348</v>
      </c>
    </row>
    <row r="6" spans="1:24" ht="15">
      <c r="A6" s="3">
        <v>4</v>
      </c>
      <c r="B6" t="s">
        <v>10</v>
      </c>
      <c r="C6">
        <v>9</v>
      </c>
      <c r="D6">
        <v>6.02</v>
      </c>
      <c r="E6">
        <v>6</v>
      </c>
      <c r="G6">
        <f t="shared" si="0"/>
        <v>66.88888888888889</v>
      </c>
      <c r="H6">
        <f t="shared" si="1"/>
        <v>66.66666666666667</v>
      </c>
      <c r="J6" t="s">
        <v>10</v>
      </c>
      <c r="K6">
        <v>5.72</v>
      </c>
      <c r="L6">
        <v>10.4</v>
      </c>
      <c r="M6">
        <v>8.12</v>
      </c>
      <c r="O6">
        <f t="shared" si="2"/>
        <v>181.81818181818184</v>
      </c>
      <c r="P6">
        <f t="shared" si="3"/>
        <v>141.95804195804195</v>
      </c>
      <c r="R6" t="s">
        <v>10</v>
      </c>
      <c r="S6">
        <v>5.8</v>
      </c>
      <c r="T6">
        <v>5.9</v>
      </c>
      <c r="U6">
        <v>5.5</v>
      </c>
      <c r="W6">
        <f t="shared" si="4"/>
        <v>101.72413793103449</v>
      </c>
      <c r="X6">
        <f t="shared" si="5"/>
        <v>94.82758620689656</v>
      </c>
    </row>
    <row r="7" spans="1:24" ht="15">
      <c r="A7" s="3">
        <v>5</v>
      </c>
      <c r="B7" t="s">
        <v>14</v>
      </c>
      <c r="C7">
        <v>7.77</v>
      </c>
      <c r="D7">
        <v>4.22</v>
      </c>
      <c r="E7">
        <v>4.78</v>
      </c>
      <c r="G7">
        <f t="shared" si="0"/>
        <v>54.31145431145431</v>
      </c>
      <c r="H7">
        <f t="shared" si="1"/>
        <v>61.518661518661524</v>
      </c>
      <c r="J7" t="s">
        <v>14</v>
      </c>
      <c r="K7">
        <v>13.65</v>
      </c>
      <c r="L7">
        <v>16.83</v>
      </c>
      <c r="M7">
        <v>16.9</v>
      </c>
      <c r="O7">
        <f t="shared" si="2"/>
        <v>123.29670329670328</v>
      </c>
      <c r="P7">
        <f t="shared" si="3"/>
        <v>123.8095238095238</v>
      </c>
      <c r="R7" t="s">
        <v>14</v>
      </c>
      <c r="S7">
        <v>13.4</v>
      </c>
      <c r="T7">
        <v>13.2</v>
      </c>
      <c r="U7">
        <v>13</v>
      </c>
      <c r="W7">
        <f t="shared" si="4"/>
        <v>98.50746268656715</v>
      </c>
      <c r="X7">
        <f t="shared" si="5"/>
        <v>97.01492537313433</v>
      </c>
    </row>
    <row r="8" spans="1:24" ht="15">
      <c r="A8" s="3">
        <v>6</v>
      </c>
      <c r="B8" t="s">
        <v>11</v>
      </c>
      <c r="C8">
        <v>13.8</v>
      </c>
      <c r="D8">
        <v>11.5</v>
      </c>
      <c r="E8">
        <v>12.7</v>
      </c>
      <c r="G8">
        <f t="shared" si="0"/>
        <v>83.33333333333333</v>
      </c>
      <c r="H8">
        <f t="shared" si="1"/>
        <v>92.02898550724636</v>
      </c>
      <c r="J8" t="s">
        <v>11</v>
      </c>
      <c r="K8">
        <v>8.09</v>
      </c>
      <c r="L8">
        <v>12.6</v>
      </c>
      <c r="M8">
        <v>11.3</v>
      </c>
      <c r="O8">
        <f t="shared" si="2"/>
        <v>155.74783683559951</v>
      </c>
      <c r="P8">
        <f t="shared" si="3"/>
        <v>139.6786155747837</v>
      </c>
      <c r="R8" t="s">
        <v>11</v>
      </c>
      <c r="S8">
        <v>9.4</v>
      </c>
      <c r="T8">
        <v>9.5</v>
      </c>
      <c r="U8">
        <v>9.2</v>
      </c>
      <c r="W8">
        <f t="shared" si="4"/>
        <v>101.06382978723404</v>
      </c>
      <c r="X8">
        <f t="shared" si="5"/>
        <v>97.8723404255319</v>
      </c>
    </row>
    <row r="9" spans="1:24" ht="15">
      <c r="A9" s="3">
        <v>7</v>
      </c>
      <c r="B9" t="s">
        <v>22</v>
      </c>
      <c r="C9" s="1">
        <v>12</v>
      </c>
      <c r="D9">
        <v>7</v>
      </c>
      <c r="E9">
        <v>8.1</v>
      </c>
      <c r="G9">
        <f t="shared" si="0"/>
        <v>58.33333333333333</v>
      </c>
      <c r="H9">
        <f t="shared" si="1"/>
        <v>67.5</v>
      </c>
      <c r="J9" t="s">
        <v>22</v>
      </c>
      <c r="K9">
        <v>12.3</v>
      </c>
      <c r="L9">
        <v>16.5</v>
      </c>
      <c r="M9">
        <v>17</v>
      </c>
      <c r="O9">
        <f t="shared" si="2"/>
        <v>134.14634146341461</v>
      </c>
      <c r="P9">
        <f t="shared" si="3"/>
        <v>138.21138211382112</v>
      </c>
      <c r="R9" t="s">
        <v>22</v>
      </c>
      <c r="S9">
        <v>11.8</v>
      </c>
      <c r="T9">
        <v>11.6</v>
      </c>
      <c r="U9">
        <v>11.8</v>
      </c>
      <c r="W9">
        <f t="shared" si="4"/>
        <v>98.3050847457627</v>
      </c>
      <c r="X9">
        <f t="shared" si="5"/>
        <v>100</v>
      </c>
    </row>
    <row r="10" spans="1:24" ht="15">
      <c r="A10" s="3">
        <v>8</v>
      </c>
      <c r="B10" t="s">
        <v>15</v>
      </c>
      <c r="C10">
        <v>15.4</v>
      </c>
      <c r="D10">
        <v>10.3</v>
      </c>
      <c r="E10">
        <v>9.2</v>
      </c>
      <c r="G10">
        <f t="shared" si="0"/>
        <v>66.88311688311688</v>
      </c>
      <c r="H10">
        <f t="shared" si="1"/>
        <v>59.74025974025973</v>
      </c>
      <c r="J10" t="s">
        <v>15</v>
      </c>
      <c r="K10">
        <v>7.9</v>
      </c>
      <c r="L10">
        <v>10.65</v>
      </c>
      <c r="M10">
        <v>9.97</v>
      </c>
      <c r="O10">
        <f t="shared" si="2"/>
        <v>134.81012658227849</v>
      </c>
      <c r="P10">
        <f t="shared" si="3"/>
        <v>126.20253164556962</v>
      </c>
      <c r="R10" t="s">
        <v>15</v>
      </c>
      <c r="S10">
        <v>8.4</v>
      </c>
      <c r="T10">
        <v>8.4</v>
      </c>
      <c r="U10">
        <v>9.2</v>
      </c>
      <c r="W10">
        <f t="shared" si="4"/>
        <v>100</v>
      </c>
      <c r="X10">
        <f t="shared" si="5"/>
        <v>109.52380952380952</v>
      </c>
    </row>
    <row r="11" spans="1:24" ht="15">
      <c r="A11" s="3">
        <v>9</v>
      </c>
      <c r="B11" t="s">
        <v>21</v>
      </c>
      <c r="C11">
        <v>14.7</v>
      </c>
      <c r="D11">
        <v>9.2</v>
      </c>
      <c r="E11">
        <v>6.2</v>
      </c>
      <c r="G11">
        <f t="shared" si="0"/>
        <v>62.58503401360544</v>
      </c>
      <c r="H11">
        <f t="shared" si="1"/>
        <v>42.17687074829932</v>
      </c>
      <c r="J11" t="s">
        <v>21</v>
      </c>
      <c r="K11">
        <v>12.5</v>
      </c>
      <c r="L11">
        <v>15.71</v>
      </c>
      <c r="M11">
        <v>16.9</v>
      </c>
      <c r="O11">
        <f t="shared" si="2"/>
        <v>125.68</v>
      </c>
      <c r="P11">
        <f t="shared" si="3"/>
        <v>135.2</v>
      </c>
      <c r="R11" t="s">
        <v>21</v>
      </c>
      <c r="S11">
        <v>11.8</v>
      </c>
      <c r="T11">
        <v>11</v>
      </c>
      <c r="U11">
        <v>12.5</v>
      </c>
      <c r="W11">
        <f t="shared" si="4"/>
        <v>93.22033898305084</v>
      </c>
      <c r="X11">
        <f t="shared" si="5"/>
        <v>105.9322033898305</v>
      </c>
    </row>
    <row r="12" spans="1:24" ht="15">
      <c r="A12" s="3">
        <v>10</v>
      </c>
      <c r="B12" t="s">
        <v>23</v>
      </c>
      <c r="C12">
        <v>10</v>
      </c>
      <c r="D12">
        <v>6.6</v>
      </c>
      <c r="E12">
        <v>5.9</v>
      </c>
      <c r="G12">
        <f t="shared" si="0"/>
        <v>66</v>
      </c>
      <c r="H12">
        <f t="shared" si="1"/>
        <v>59</v>
      </c>
      <c r="J12" t="s">
        <v>23</v>
      </c>
      <c r="K12">
        <v>10.5</v>
      </c>
      <c r="L12">
        <v>14.8</v>
      </c>
      <c r="M12">
        <v>15.3</v>
      </c>
      <c r="O12">
        <f t="shared" si="2"/>
        <v>140.95238095238096</v>
      </c>
      <c r="P12">
        <f t="shared" si="3"/>
        <v>145.71428571428572</v>
      </c>
      <c r="R12" t="s">
        <v>23</v>
      </c>
      <c r="S12">
        <v>10.9</v>
      </c>
      <c r="T12">
        <v>10.7</v>
      </c>
      <c r="U12">
        <v>11</v>
      </c>
      <c r="W12">
        <f t="shared" si="4"/>
        <v>98.16513761467888</v>
      </c>
      <c r="X12">
        <f t="shared" si="5"/>
        <v>100.91743119266054</v>
      </c>
    </row>
    <row r="13" spans="1:24" ht="15">
      <c r="A13" s="3">
        <v>11</v>
      </c>
      <c r="B13" t="s">
        <v>25</v>
      </c>
      <c r="C13">
        <v>8</v>
      </c>
      <c r="D13">
        <v>5.11</v>
      </c>
      <c r="E13">
        <v>4.33</v>
      </c>
      <c r="G13">
        <f t="shared" si="0"/>
        <v>63.87500000000001</v>
      </c>
      <c r="H13">
        <f t="shared" si="1"/>
        <v>54.125</v>
      </c>
      <c r="J13" t="s">
        <v>25</v>
      </c>
      <c r="K13">
        <v>10.8</v>
      </c>
      <c r="L13">
        <v>15.44</v>
      </c>
      <c r="M13">
        <v>18.4</v>
      </c>
      <c r="O13">
        <f t="shared" si="2"/>
        <v>142.96296296296293</v>
      </c>
      <c r="P13">
        <f t="shared" si="3"/>
        <v>170.37037037037035</v>
      </c>
      <c r="R13" t="s">
        <v>25</v>
      </c>
      <c r="S13">
        <v>9.9</v>
      </c>
      <c r="T13">
        <v>10</v>
      </c>
      <c r="U13">
        <v>9.6</v>
      </c>
      <c r="W13">
        <f t="shared" si="4"/>
        <v>101.01010101010101</v>
      </c>
      <c r="X13">
        <f t="shared" si="5"/>
        <v>96.96969696969697</v>
      </c>
    </row>
    <row r="14" spans="1:24" ht="15">
      <c r="A14" s="3">
        <v>12</v>
      </c>
      <c r="B14" t="s">
        <v>24</v>
      </c>
      <c r="C14">
        <v>15.2</v>
      </c>
      <c r="D14">
        <v>10.6</v>
      </c>
      <c r="E14">
        <v>10.4</v>
      </c>
      <c r="G14">
        <f t="shared" si="0"/>
        <v>69.73684210526315</v>
      </c>
      <c r="H14">
        <f t="shared" si="1"/>
        <v>68.42105263157896</v>
      </c>
      <c r="J14" t="s">
        <v>24</v>
      </c>
      <c r="K14">
        <v>8.23</v>
      </c>
      <c r="L14">
        <v>12.2</v>
      </c>
      <c r="M14">
        <v>11.6</v>
      </c>
      <c r="O14">
        <f t="shared" si="2"/>
        <v>148.2381530984204</v>
      </c>
      <c r="P14">
        <f t="shared" si="3"/>
        <v>140.94775212636694</v>
      </c>
      <c r="R14" t="s">
        <v>24</v>
      </c>
      <c r="S14">
        <v>8.2</v>
      </c>
      <c r="T14">
        <v>8.1</v>
      </c>
      <c r="U14">
        <v>8.6</v>
      </c>
      <c r="W14">
        <f t="shared" si="4"/>
        <v>98.78048780487805</v>
      </c>
      <c r="X14">
        <f t="shared" si="5"/>
        <v>104.87804878048782</v>
      </c>
    </row>
    <row r="15" spans="1:24" ht="15">
      <c r="A15" s="3">
        <v>13</v>
      </c>
      <c r="B15" t="s">
        <v>19</v>
      </c>
      <c r="C15">
        <v>15.4</v>
      </c>
      <c r="D15">
        <v>9.3</v>
      </c>
      <c r="E15">
        <v>9</v>
      </c>
      <c r="G15">
        <f t="shared" si="0"/>
        <v>60.3896103896104</v>
      </c>
      <c r="H15">
        <f t="shared" si="1"/>
        <v>58.44155844155844</v>
      </c>
      <c r="J15" t="s">
        <v>19</v>
      </c>
      <c r="K15">
        <v>14.9</v>
      </c>
      <c r="L15">
        <v>19.4</v>
      </c>
      <c r="M15">
        <v>19.1</v>
      </c>
      <c r="O15">
        <f t="shared" si="2"/>
        <v>130.2013422818792</v>
      </c>
      <c r="P15">
        <f t="shared" si="3"/>
        <v>128.18791946308724</v>
      </c>
      <c r="R15" t="s">
        <v>19</v>
      </c>
      <c r="S15">
        <v>15.8</v>
      </c>
      <c r="T15">
        <v>16.3</v>
      </c>
      <c r="U15">
        <v>17</v>
      </c>
      <c r="W15">
        <f t="shared" si="4"/>
        <v>103.16455696202532</v>
      </c>
      <c r="X15">
        <f t="shared" si="5"/>
        <v>107.59493670886076</v>
      </c>
    </row>
    <row r="16" spans="1:24" ht="15">
      <c r="A16" s="3">
        <v>14</v>
      </c>
      <c r="B16" t="s">
        <v>18</v>
      </c>
      <c r="C16">
        <v>16.3</v>
      </c>
      <c r="D16">
        <v>8.2</v>
      </c>
      <c r="E16">
        <v>7.5</v>
      </c>
      <c r="G16">
        <f t="shared" si="0"/>
        <v>50.30674846625766</v>
      </c>
      <c r="H16">
        <f t="shared" si="1"/>
        <v>46.012269938650306</v>
      </c>
      <c r="J16" t="s">
        <v>18</v>
      </c>
      <c r="K16">
        <v>15</v>
      </c>
      <c r="L16">
        <v>18.3</v>
      </c>
      <c r="M16">
        <v>17.3</v>
      </c>
      <c r="O16">
        <f t="shared" si="2"/>
        <v>122</v>
      </c>
      <c r="P16">
        <f t="shared" si="3"/>
        <v>115.33333333333334</v>
      </c>
      <c r="R16" t="s">
        <v>18</v>
      </c>
      <c r="S16">
        <v>13.9</v>
      </c>
      <c r="T16">
        <v>14.9</v>
      </c>
      <c r="U16">
        <v>13.4</v>
      </c>
      <c r="W16">
        <f t="shared" si="4"/>
        <v>107.19424460431655</v>
      </c>
      <c r="X16">
        <f t="shared" si="5"/>
        <v>96.40287769784173</v>
      </c>
    </row>
    <row r="17" spans="1:24" ht="15">
      <c r="A17" s="3">
        <v>15</v>
      </c>
      <c r="B17" t="s">
        <v>17</v>
      </c>
      <c r="C17">
        <v>12.4</v>
      </c>
      <c r="D17">
        <v>6.43</v>
      </c>
      <c r="E17">
        <v>8.9</v>
      </c>
      <c r="G17">
        <f t="shared" si="0"/>
        <v>51.854838709677416</v>
      </c>
      <c r="H17">
        <f t="shared" si="1"/>
        <v>71.7741935483871</v>
      </c>
      <c r="J17" t="s">
        <v>17</v>
      </c>
      <c r="K17">
        <v>11.8</v>
      </c>
      <c r="L17">
        <v>15</v>
      </c>
      <c r="M17">
        <v>15.4</v>
      </c>
      <c r="O17">
        <f t="shared" si="2"/>
        <v>127.11864406779661</v>
      </c>
      <c r="P17">
        <f t="shared" si="3"/>
        <v>130.50847457627117</v>
      </c>
      <c r="R17" t="s">
        <v>17</v>
      </c>
      <c r="S17">
        <v>12</v>
      </c>
      <c r="T17">
        <v>12.6</v>
      </c>
      <c r="U17">
        <v>14.4</v>
      </c>
      <c r="W17">
        <f t="shared" si="4"/>
        <v>105</v>
      </c>
      <c r="X17">
        <f t="shared" si="5"/>
        <v>120</v>
      </c>
    </row>
    <row r="18" spans="1:24" ht="15">
      <c r="A18" s="2" t="s">
        <v>36</v>
      </c>
      <c r="C18" s="2">
        <f>AVERAGE(C3:C17)</f>
        <v>12.929333333333334</v>
      </c>
      <c r="D18" s="2">
        <f>AVERAGE(D3:D17)</f>
        <v>8.478666666666665</v>
      </c>
      <c r="E18" s="2">
        <f>AVERAGE(E3:E17)</f>
        <v>8.006000000000002</v>
      </c>
      <c r="F18" s="2"/>
      <c r="G18" s="2">
        <f>AVERAGE(G3:G17)</f>
        <v>64.78144840915729</v>
      </c>
      <c r="H18" s="2">
        <f>AVERAGE(H3:H17)</f>
        <v>62.00665622982793</v>
      </c>
      <c r="I18" s="2"/>
      <c r="J18" s="2"/>
      <c r="K18" s="2">
        <f>AVERAGE(K3:K17)</f>
        <v>11.039333333333333</v>
      </c>
      <c r="L18" s="2">
        <f>AVERAGE(L3:L17)</f>
        <v>14.956000000000001</v>
      </c>
      <c r="M18" s="2">
        <f>AVERAGE(M3:M17)</f>
        <v>14.939333333333334</v>
      </c>
      <c r="N18" s="2"/>
      <c r="O18" s="2">
        <f>AVERAGE(O3:O17)</f>
        <v>138.34199047944486</v>
      </c>
      <c r="P18" s="2">
        <f>AVERAGE(P3:P17)</f>
        <v>136.42124001925671</v>
      </c>
      <c r="S18" s="2">
        <f>AVERAGE(S3:S17)</f>
        <v>11.013333333333334</v>
      </c>
      <c r="T18" s="2">
        <f>AVERAGE(T3:T17)</f>
        <v>11.106666666666666</v>
      </c>
      <c r="U18" s="2">
        <f>AVERAGE(U3:U17)</f>
        <v>11.213333333333333</v>
      </c>
      <c r="V18" s="2"/>
      <c r="W18" s="2">
        <f>AVERAGE(W3:W17)</f>
        <v>100.68274261589916</v>
      </c>
      <c r="X18" s="2">
        <f>AVERAGE(X3:X17)</f>
        <v>101.48544427233143</v>
      </c>
    </row>
    <row r="19" spans="1:24" ht="15">
      <c r="A19" s="2" t="s">
        <v>37</v>
      </c>
      <c r="C19" s="2">
        <f>STDEV(C3:C17)</f>
        <v>3.182012989707411</v>
      </c>
      <c r="D19" s="2">
        <f>STDEV(D3:D17)</f>
        <v>2.9750026810712256</v>
      </c>
      <c r="E19" s="2">
        <f>STDEV(E3:E17)</f>
        <v>2.587623841066767</v>
      </c>
      <c r="F19" s="2"/>
      <c r="G19" s="2">
        <f>STDEV(G3:G17)</f>
        <v>10.404271459391587</v>
      </c>
      <c r="H19" s="2">
        <f>STDEV(H3:H17)</f>
        <v>12.304795896163915</v>
      </c>
      <c r="I19" s="2"/>
      <c r="J19" s="2"/>
      <c r="K19" s="2">
        <f>STDEV(K3:K17)</f>
        <v>2.6512624126918034</v>
      </c>
      <c r="L19" s="2">
        <f>STDEV(L3:L17)</f>
        <v>2.5840743023372927</v>
      </c>
      <c r="M19" s="2">
        <f>STDEV(M3:M17)</f>
        <v>3.327161953777822</v>
      </c>
      <c r="N19" s="2"/>
      <c r="O19" s="2">
        <f>STDEV(O3:O17)</f>
        <v>15.315854184335986</v>
      </c>
      <c r="P19" s="2">
        <f>STDEV(P3:P17)</f>
        <v>13.99608688006658</v>
      </c>
      <c r="S19" s="2">
        <f>STDEV(S3:S17)</f>
        <v>2.503673491568126</v>
      </c>
      <c r="T19" s="2">
        <f>STDEV(T3:T17)</f>
        <v>2.6708657415759047</v>
      </c>
      <c r="U19" s="2">
        <f>STDEV(U3:U17)</f>
        <v>2.82788832540332</v>
      </c>
      <c r="V19" s="2"/>
      <c r="W19" s="2">
        <f>STDEV(W3:W17)</f>
        <v>3.5626674678210666</v>
      </c>
      <c r="X19" s="2">
        <f>STDEV(X3:X17)</f>
        <v>7.615933510051233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G1">
      <selection activeCell="R22" sqref="R22"/>
    </sheetView>
  </sheetViews>
  <sheetFormatPr defaultColWidth="9.140625" defaultRowHeight="15"/>
  <cols>
    <col min="2" max="2" width="14.7109375" style="0" customWidth="1"/>
    <col min="10" max="10" width="15.8515625" style="0" customWidth="1"/>
    <col min="18" max="18" width="13.421875" style="0" customWidth="1"/>
  </cols>
  <sheetData>
    <row r="1" ht="15">
      <c r="A1" t="s">
        <v>42</v>
      </c>
    </row>
    <row r="2" spans="2:24" ht="15">
      <c r="B2" t="s">
        <v>38</v>
      </c>
      <c r="C2" t="s">
        <v>4</v>
      </c>
      <c r="D2" t="s">
        <v>5</v>
      </c>
      <c r="E2" t="s">
        <v>6</v>
      </c>
      <c r="G2" t="s">
        <v>7</v>
      </c>
      <c r="H2" t="s">
        <v>7</v>
      </c>
      <c r="J2" t="s">
        <v>39</v>
      </c>
      <c r="K2" t="s">
        <v>4</v>
      </c>
      <c r="L2" t="s">
        <v>5</v>
      </c>
      <c r="M2" t="s">
        <v>6</v>
      </c>
      <c r="O2" t="s">
        <v>7</v>
      </c>
      <c r="P2" t="s">
        <v>7</v>
      </c>
      <c r="R2" t="s">
        <v>40</v>
      </c>
      <c r="S2" t="s">
        <v>4</v>
      </c>
      <c r="T2" t="s">
        <v>5</v>
      </c>
      <c r="U2" t="s">
        <v>6</v>
      </c>
      <c r="W2" t="s">
        <v>7</v>
      </c>
      <c r="X2" t="s">
        <v>7</v>
      </c>
    </row>
    <row r="3" spans="1:24" ht="15">
      <c r="A3" s="3">
        <v>1</v>
      </c>
      <c r="B3" t="s">
        <v>8</v>
      </c>
      <c r="C3">
        <v>127.72</v>
      </c>
      <c r="D3">
        <v>160.5</v>
      </c>
      <c r="E3">
        <v>152.33</v>
      </c>
      <c r="G3">
        <f aca="true" t="shared" si="0" ref="G3:G8">(D3-C3)/C3*100+100</f>
        <v>125.66551832132791</v>
      </c>
      <c r="H3">
        <f aca="true" t="shared" si="1" ref="H3:H8">(E3-C3)/C3*100+100</f>
        <v>119.26871280927028</v>
      </c>
      <c r="J3" t="s">
        <v>8</v>
      </c>
      <c r="K3">
        <v>131.9</v>
      </c>
      <c r="L3">
        <v>109.7</v>
      </c>
      <c r="M3">
        <v>114.5</v>
      </c>
      <c r="O3">
        <f aca="true" t="shared" si="2" ref="O3:O17">(L3-K3)/K3*100+100</f>
        <v>83.16906747536012</v>
      </c>
      <c r="P3">
        <f aca="true" t="shared" si="3" ref="P3:P17">(M3-K3)/K3*100+100</f>
        <v>86.8081880212282</v>
      </c>
      <c r="R3" t="s">
        <v>8</v>
      </c>
      <c r="S3">
        <v>140.8</v>
      </c>
      <c r="T3">
        <v>133.8</v>
      </c>
      <c r="U3">
        <v>145.3</v>
      </c>
      <c r="W3">
        <f aca="true" t="shared" si="4" ref="W3:W17">(T3-S3)/S3*100+100</f>
        <v>95.0284090909091</v>
      </c>
      <c r="X3">
        <f aca="true" t="shared" si="5" ref="X3:X17">(U3-S3)/S3*100+100</f>
        <v>103.19602272727273</v>
      </c>
    </row>
    <row r="4" spans="1:24" ht="15">
      <c r="A4" s="3">
        <v>2</v>
      </c>
      <c r="B4" t="s">
        <v>15</v>
      </c>
      <c r="C4" s="1">
        <v>125.5</v>
      </c>
      <c r="D4">
        <v>158.4</v>
      </c>
      <c r="E4">
        <v>161.4</v>
      </c>
      <c r="G4">
        <f t="shared" si="0"/>
        <v>126.21513944223108</v>
      </c>
      <c r="H4">
        <f t="shared" si="1"/>
        <v>128.60557768924303</v>
      </c>
      <c r="J4" t="s">
        <v>15</v>
      </c>
      <c r="K4">
        <v>132.8</v>
      </c>
      <c r="L4">
        <v>114.1</v>
      </c>
      <c r="M4">
        <v>109.9</v>
      </c>
      <c r="O4">
        <f t="shared" si="2"/>
        <v>85.91867469879517</v>
      </c>
      <c r="P4">
        <f t="shared" si="3"/>
        <v>82.75602409638554</v>
      </c>
      <c r="R4" t="s">
        <v>15</v>
      </c>
      <c r="S4">
        <v>135.3</v>
      </c>
      <c r="T4">
        <v>142.3</v>
      </c>
      <c r="U4">
        <v>135.9</v>
      </c>
      <c r="W4">
        <f t="shared" si="4"/>
        <v>105.17368810051737</v>
      </c>
      <c r="X4">
        <f t="shared" si="5"/>
        <v>100.44345898004434</v>
      </c>
    </row>
    <row r="5" spans="1:24" ht="15">
      <c r="A5" s="3">
        <v>3</v>
      </c>
      <c r="B5" t="s">
        <v>9</v>
      </c>
      <c r="C5">
        <v>115.8</v>
      </c>
      <c r="D5">
        <v>175.2</v>
      </c>
      <c r="E5">
        <v>154.2</v>
      </c>
      <c r="G5">
        <f t="shared" si="0"/>
        <v>151.29533678756476</v>
      </c>
      <c r="H5">
        <f t="shared" si="1"/>
        <v>133.16062176165804</v>
      </c>
      <c r="J5" t="s">
        <v>9</v>
      </c>
      <c r="K5">
        <v>134.4</v>
      </c>
      <c r="L5">
        <v>115.6</v>
      </c>
      <c r="M5">
        <v>111.9</v>
      </c>
      <c r="O5">
        <f t="shared" si="2"/>
        <v>86.01190476190476</v>
      </c>
      <c r="P5">
        <f t="shared" si="3"/>
        <v>83.25892857142857</v>
      </c>
      <c r="R5" t="s">
        <v>9</v>
      </c>
      <c r="S5">
        <v>136.6</v>
      </c>
      <c r="T5">
        <v>135.2</v>
      </c>
      <c r="U5">
        <v>138.6</v>
      </c>
      <c r="W5">
        <f t="shared" si="4"/>
        <v>98.97510980966325</v>
      </c>
      <c r="X5">
        <f t="shared" si="5"/>
        <v>101.46412884333822</v>
      </c>
    </row>
    <row r="6" spans="1:24" ht="15">
      <c r="A6" s="3">
        <v>4</v>
      </c>
      <c r="B6" t="s">
        <v>10</v>
      </c>
      <c r="C6">
        <v>131.7</v>
      </c>
      <c r="D6">
        <v>183.3</v>
      </c>
      <c r="E6">
        <v>165.9</v>
      </c>
      <c r="G6">
        <f t="shared" si="0"/>
        <v>139.17995444191345</v>
      </c>
      <c r="H6">
        <f t="shared" si="1"/>
        <v>125.96810933940776</v>
      </c>
      <c r="J6" t="s">
        <v>10</v>
      </c>
      <c r="K6">
        <v>123.4</v>
      </c>
      <c r="L6">
        <v>110.9</v>
      </c>
      <c r="M6">
        <v>111.5</v>
      </c>
      <c r="O6">
        <f t="shared" si="2"/>
        <v>89.87034035656401</v>
      </c>
      <c r="P6">
        <f t="shared" si="3"/>
        <v>90.35656401944894</v>
      </c>
      <c r="R6" t="s">
        <v>10</v>
      </c>
      <c r="S6">
        <v>127.7</v>
      </c>
      <c r="T6">
        <v>119.9</v>
      </c>
      <c r="U6">
        <v>132.8</v>
      </c>
      <c r="W6">
        <f t="shared" si="4"/>
        <v>93.89193422083007</v>
      </c>
      <c r="X6">
        <f t="shared" si="5"/>
        <v>103.99373531714957</v>
      </c>
    </row>
    <row r="7" spans="1:24" ht="15">
      <c r="A7" s="3">
        <v>5</v>
      </c>
      <c r="B7" t="s">
        <v>14</v>
      </c>
      <c r="C7">
        <v>104.9</v>
      </c>
      <c r="D7">
        <v>133.6</v>
      </c>
      <c r="E7">
        <v>143.1</v>
      </c>
      <c r="G7">
        <f t="shared" si="0"/>
        <v>127.35938989513821</v>
      </c>
      <c r="H7">
        <f t="shared" si="1"/>
        <v>136.41563393708293</v>
      </c>
      <c r="J7" t="s">
        <v>14</v>
      </c>
      <c r="K7">
        <v>103.6</v>
      </c>
      <c r="L7">
        <v>98.5</v>
      </c>
      <c r="M7">
        <v>91.1</v>
      </c>
      <c r="O7">
        <f t="shared" si="2"/>
        <v>95.07722007722008</v>
      </c>
      <c r="P7">
        <f t="shared" si="3"/>
        <v>87.93436293436294</v>
      </c>
      <c r="R7" t="s">
        <v>14</v>
      </c>
      <c r="S7">
        <v>98.7</v>
      </c>
      <c r="T7">
        <v>99.9</v>
      </c>
      <c r="U7">
        <v>104.4</v>
      </c>
      <c r="W7">
        <f t="shared" si="4"/>
        <v>101.21580547112463</v>
      </c>
      <c r="X7">
        <f t="shared" si="5"/>
        <v>105.77507598784194</v>
      </c>
    </row>
    <row r="8" spans="1:24" ht="15">
      <c r="A8" s="3">
        <v>6</v>
      </c>
      <c r="B8" t="s">
        <v>11</v>
      </c>
      <c r="C8">
        <v>127.8</v>
      </c>
      <c r="D8">
        <v>152.3</v>
      </c>
      <c r="E8">
        <v>166.9</v>
      </c>
      <c r="G8">
        <f t="shared" si="0"/>
        <v>119.17057902973397</v>
      </c>
      <c r="H8">
        <f t="shared" si="1"/>
        <v>130.5946791862285</v>
      </c>
      <c r="J8" t="s">
        <v>11</v>
      </c>
      <c r="K8">
        <v>126.6</v>
      </c>
      <c r="L8">
        <v>100</v>
      </c>
      <c r="M8">
        <v>94.3</v>
      </c>
      <c r="O8">
        <f t="shared" si="2"/>
        <v>78.98894154818326</v>
      </c>
      <c r="P8">
        <f t="shared" si="3"/>
        <v>74.4865718799368</v>
      </c>
      <c r="R8" t="s">
        <v>11</v>
      </c>
      <c r="S8">
        <v>123.3</v>
      </c>
      <c r="T8">
        <v>136</v>
      </c>
      <c r="U8">
        <v>122.2</v>
      </c>
      <c r="W8">
        <f t="shared" si="4"/>
        <v>110.30008110300082</v>
      </c>
      <c r="X8">
        <f t="shared" si="5"/>
        <v>99.10786699107868</v>
      </c>
    </row>
    <row r="9" spans="1:24" ht="15">
      <c r="A9" s="3">
        <v>7</v>
      </c>
      <c r="B9" t="s">
        <v>22</v>
      </c>
      <c r="C9">
        <v>122</v>
      </c>
      <c r="D9">
        <v>147.52</v>
      </c>
      <c r="E9">
        <v>164.8</v>
      </c>
      <c r="G9">
        <f aca="true" t="shared" si="6" ref="G9:G17">(D9-C9)/C9*100+100</f>
        <v>120.91803278688525</v>
      </c>
      <c r="H9">
        <f aca="true" t="shared" si="7" ref="H9:H17">(E9-C9)/C9*100+100</f>
        <v>135.08196721311475</v>
      </c>
      <c r="J9" t="s">
        <v>22</v>
      </c>
      <c r="K9">
        <v>131.9</v>
      </c>
      <c r="L9">
        <v>109.7</v>
      </c>
      <c r="M9">
        <v>114.5</v>
      </c>
      <c r="O9">
        <f t="shared" si="2"/>
        <v>83.16906747536012</v>
      </c>
      <c r="P9">
        <f t="shared" si="3"/>
        <v>86.8081880212282</v>
      </c>
      <c r="R9" t="s">
        <v>22</v>
      </c>
      <c r="S9">
        <v>128.9</v>
      </c>
      <c r="T9">
        <v>128</v>
      </c>
      <c r="U9">
        <v>132.1</v>
      </c>
      <c r="W9">
        <f t="shared" si="4"/>
        <v>99.30178432893716</v>
      </c>
      <c r="X9">
        <f t="shared" si="5"/>
        <v>102.48254460822342</v>
      </c>
    </row>
    <row r="10" spans="1:24" ht="15">
      <c r="A10" s="3">
        <v>8</v>
      </c>
      <c r="B10" t="s">
        <v>15</v>
      </c>
      <c r="C10" s="1">
        <v>145.5</v>
      </c>
      <c r="D10">
        <v>175.4</v>
      </c>
      <c r="E10">
        <v>161.4</v>
      </c>
      <c r="G10">
        <f t="shared" si="6"/>
        <v>120.54982817869416</v>
      </c>
      <c r="H10">
        <f t="shared" si="7"/>
        <v>110.9278350515464</v>
      </c>
      <c r="J10" t="s">
        <v>15</v>
      </c>
      <c r="K10">
        <v>132.8</v>
      </c>
      <c r="L10">
        <v>114.1</v>
      </c>
      <c r="M10">
        <v>109.9</v>
      </c>
      <c r="O10">
        <f t="shared" si="2"/>
        <v>85.91867469879517</v>
      </c>
      <c r="P10">
        <f t="shared" si="3"/>
        <v>82.75602409638554</v>
      </c>
      <c r="R10" t="s">
        <v>15</v>
      </c>
      <c r="S10">
        <v>140.8</v>
      </c>
      <c r="T10">
        <v>138.8</v>
      </c>
      <c r="U10">
        <v>137.7</v>
      </c>
      <c r="W10">
        <f t="shared" si="4"/>
        <v>98.57954545454545</v>
      </c>
      <c r="X10">
        <f t="shared" si="5"/>
        <v>97.79829545454544</v>
      </c>
    </row>
    <row r="11" spans="1:24" ht="15">
      <c r="A11" s="3">
        <v>9</v>
      </c>
      <c r="B11" t="s">
        <v>21</v>
      </c>
      <c r="C11">
        <v>115.8</v>
      </c>
      <c r="D11">
        <v>160.1</v>
      </c>
      <c r="E11">
        <v>154.2</v>
      </c>
      <c r="G11">
        <f t="shared" si="6"/>
        <v>138.25561312607945</v>
      </c>
      <c r="H11">
        <f t="shared" si="7"/>
        <v>133.16062176165804</v>
      </c>
      <c r="J11" t="s">
        <v>21</v>
      </c>
      <c r="K11">
        <v>134.4</v>
      </c>
      <c r="L11">
        <v>115.6</v>
      </c>
      <c r="M11">
        <v>111.9</v>
      </c>
      <c r="O11">
        <f t="shared" si="2"/>
        <v>86.01190476190476</v>
      </c>
      <c r="P11">
        <f t="shared" si="3"/>
        <v>83.25892857142857</v>
      </c>
      <c r="R11" t="s">
        <v>21</v>
      </c>
      <c r="S11">
        <v>132.2</v>
      </c>
      <c r="T11">
        <v>129.9</v>
      </c>
      <c r="U11">
        <v>137.1</v>
      </c>
      <c r="W11">
        <f t="shared" si="4"/>
        <v>98.26021180030259</v>
      </c>
      <c r="X11">
        <f t="shared" si="5"/>
        <v>103.70650529500757</v>
      </c>
    </row>
    <row r="12" spans="1:24" ht="15">
      <c r="A12" s="3">
        <v>10</v>
      </c>
      <c r="B12" t="s">
        <v>23</v>
      </c>
      <c r="C12">
        <v>131.7</v>
      </c>
      <c r="D12">
        <v>177.7</v>
      </c>
      <c r="E12">
        <v>165.9</v>
      </c>
      <c r="G12">
        <f t="shared" si="6"/>
        <v>134.92786636294608</v>
      </c>
      <c r="H12">
        <f t="shared" si="7"/>
        <v>125.96810933940776</v>
      </c>
      <c r="J12" t="s">
        <v>23</v>
      </c>
      <c r="K12">
        <v>133.4</v>
      </c>
      <c r="L12">
        <v>110.9</v>
      </c>
      <c r="M12">
        <v>111.5</v>
      </c>
      <c r="O12">
        <f t="shared" si="2"/>
        <v>83.13343328335833</v>
      </c>
      <c r="P12">
        <f t="shared" si="3"/>
        <v>83.5832083958021</v>
      </c>
      <c r="R12" t="s">
        <v>23</v>
      </c>
      <c r="S12">
        <v>133.4</v>
      </c>
      <c r="T12">
        <v>132.2</v>
      </c>
      <c r="U12">
        <v>135.5</v>
      </c>
      <c r="W12">
        <f t="shared" si="4"/>
        <v>99.10044977511244</v>
      </c>
      <c r="X12">
        <f t="shared" si="5"/>
        <v>101.57421289355322</v>
      </c>
    </row>
    <row r="13" spans="1:24" ht="15">
      <c r="A13" s="3">
        <v>11</v>
      </c>
      <c r="B13" t="s">
        <v>25</v>
      </c>
      <c r="C13">
        <v>104.3</v>
      </c>
      <c r="D13">
        <v>144.9</v>
      </c>
      <c r="E13">
        <v>113.9</v>
      </c>
      <c r="G13">
        <f t="shared" si="6"/>
        <v>138.9261744966443</v>
      </c>
      <c r="H13">
        <f t="shared" si="7"/>
        <v>109.20421860019177</v>
      </c>
      <c r="J13" t="s">
        <v>25</v>
      </c>
      <c r="K13">
        <v>103.6</v>
      </c>
      <c r="L13">
        <v>98.5</v>
      </c>
      <c r="M13">
        <v>91.1</v>
      </c>
      <c r="O13">
        <f t="shared" si="2"/>
        <v>95.07722007722008</v>
      </c>
      <c r="P13">
        <f t="shared" si="3"/>
        <v>87.93436293436294</v>
      </c>
      <c r="R13" t="s">
        <v>25</v>
      </c>
      <c r="S13">
        <v>100.6</v>
      </c>
      <c r="T13">
        <v>108.8</v>
      </c>
      <c r="U13">
        <v>109.5</v>
      </c>
      <c r="W13">
        <f t="shared" si="4"/>
        <v>108.15109343936382</v>
      </c>
      <c r="X13">
        <f t="shared" si="5"/>
        <v>108.84691848906562</v>
      </c>
    </row>
    <row r="14" spans="1:24" ht="15">
      <c r="A14" s="3">
        <v>12</v>
      </c>
      <c r="B14" t="s">
        <v>24</v>
      </c>
      <c r="C14">
        <v>127.8</v>
      </c>
      <c r="D14">
        <v>164.3</v>
      </c>
      <c r="E14">
        <v>159.9</v>
      </c>
      <c r="G14">
        <f t="shared" si="6"/>
        <v>128.5602503912363</v>
      </c>
      <c r="H14">
        <f t="shared" si="7"/>
        <v>125.11737089201878</v>
      </c>
      <c r="J14" t="s">
        <v>24</v>
      </c>
      <c r="K14">
        <v>126.6</v>
      </c>
      <c r="L14">
        <v>100</v>
      </c>
      <c r="M14">
        <v>94.3</v>
      </c>
      <c r="O14">
        <f t="shared" si="2"/>
        <v>78.98894154818326</v>
      </c>
      <c r="P14">
        <f t="shared" si="3"/>
        <v>74.4865718799368</v>
      </c>
      <c r="R14" t="s">
        <v>24</v>
      </c>
      <c r="S14">
        <v>125.5</v>
      </c>
      <c r="T14">
        <v>115.7</v>
      </c>
      <c r="U14">
        <v>127.8</v>
      </c>
      <c r="W14">
        <f t="shared" si="4"/>
        <v>92.19123505976096</v>
      </c>
      <c r="X14">
        <f t="shared" si="5"/>
        <v>101.83266932270917</v>
      </c>
    </row>
    <row r="15" spans="1:24" ht="15">
      <c r="A15" s="3">
        <v>13</v>
      </c>
      <c r="B15" t="s">
        <v>19</v>
      </c>
      <c r="C15">
        <v>135.7</v>
      </c>
      <c r="D15">
        <v>159.6</v>
      </c>
      <c r="E15">
        <v>161.8</v>
      </c>
      <c r="G15">
        <f t="shared" si="6"/>
        <v>117.61238025055269</v>
      </c>
      <c r="H15">
        <f t="shared" si="7"/>
        <v>119.23360353721446</v>
      </c>
      <c r="J15" t="s">
        <v>19</v>
      </c>
      <c r="K15">
        <v>142</v>
      </c>
      <c r="L15">
        <v>109.5</v>
      </c>
      <c r="M15">
        <v>100.8</v>
      </c>
      <c r="O15">
        <f t="shared" si="2"/>
        <v>77.11267605633803</v>
      </c>
      <c r="P15">
        <f t="shared" si="3"/>
        <v>70.98591549295774</v>
      </c>
      <c r="R15" t="s">
        <v>19</v>
      </c>
      <c r="S15">
        <v>145.2</v>
      </c>
      <c r="T15">
        <v>147.6</v>
      </c>
      <c r="U15">
        <v>148.9</v>
      </c>
      <c r="W15">
        <f t="shared" si="4"/>
        <v>101.65289256198348</v>
      </c>
      <c r="X15">
        <f t="shared" si="5"/>
        <v>102.54820936639119</v>
      </c>
    </row>
    <row r="16" spans="1:24" ht="15">
      <c r="A16" s="3">
        <v>14</v>
      </c>
      <c r="B16" t="s">
        <v>18</v>
      </c>
      <c r="C16">
        <v>125.5</v>
      </c>
      <c r="D16">
        <v>162.3</v>
      </c>
      <c r="E16">
        <v>166.5</v>
      </c>
      <c r="G16">
        <f t="shared" si="6"/>
        <v>129.32270916334662</v>
      </c>
      <c r="H16">
        <f t="shared" si="7"/>
        <v>132.66932270916334</v>
      </c>
      <c r="J16" t="s">
        <v>18</v>
      </c>
      <c r="K16">
        <v>124.9</v>
      </c>
      <c r="L16">
        <v>100.3</v>
      </c>
      <c r="M16">
        <v>97.5</v>
      </c>
      <c r="O16">
        <f t="shared" si="2"/>
        <v>80.30424339471577</v>
      </c>
      <c r="P16">
        <f t="shared" si="3"/>
        <v>78.06244995996798</v>
      </c>
      <c r="R16" t="s">
        <v>18</v>
      </c>
      <c r="S16">
        <v>126.5</v>
      </c>
      <c r="T16">
        <v>130.8</v>
      </c>
      <c r="U16">
        <v>129.9</v>
      </c>
      <c r="W16">
        <f t="shared" si="4"/>
        <v>103.39920948616601</v>
      </c>
      <c r="X16">
        <f t="shared" si="5"/>
        <v>102.68774703557312</v>
      </c>
    </row>
    <row r="17" spans="1:24" ht="15">
      <c r="A17" s="3">
        <v>15</v>
      </c>
      <c r="B17" t="s">
        <v>17</v>
      </c>
      <c r="C17">
        <v>121.1</v>
      </c>
      <c r="D17">
        <v>166.8</v>
      </c>
      <c r="E17">
        <v>164.3</v>
      </c>
      <c r="G17">
        <f t="shared" si="6"/>
        <v>137.73740710156898</v>
      </c>
      <c r="H17">
        <f t="shared" si="7"/>
        <v>135.67299752270853</v>
      </c>
      <c r="J17" t="s">
        <v>17</v>
      </c>
      <c r="K17">
        <v>123.3</v>
      </c>
      <c r="L17">
        <v>99.9</v>
      </c>
      <c r="M17">
        <v>96</v>
      </c>
      <c r="O17">
        <f t="shared" si="2"/>
        <v>81.02189781021899</v>
      </c>
      <c r="P17">
        <f t="shared" si="3"/>
        <v>77.85888077858881</v>
      </c>
      <c r="R17" t="s">
        <v>17</v>
      </c>
      <c r="S17">
        <v>127</v>
      </c>
      <c r="T17">
        <v>131.1</v>
      </c>
      <c r="U17">
        <v>122.2</v>
      </c>
      <c r="W17">
        <f t="shared" si="4"/>
        <v>103.2283464566929</v>
      </c>
      <c r="X17">
        <f t="shared" si="5"/>
        <v>96.22047244094489</v>
      </c>
    </row>
    <row r="18" spans="1:24" ht="15">
      <c r="A18" s="2" t="s">
        <v>36</v>
      </c>
      <c r="C18" s="2">
        <f>AVERAGE(C3:C17)</f>
        <v>124.188</v>
      </c>
      <c r="D18" s="2">
        <f>AVERAGE(D3:D17)</f>
        <v>161.46133333333336</v>
      </c>
      <c r="E18" s="2">
        <f>AVERAGE(E3:E17)</f>
        <v>157.10200000000003</v>
      </c>
      <c r="F18" s="2"/>
      <c r="G18" s="2">
        <f>AVERAGE(G3:G17)</f>
        <v>130.3797453183909</v>
      </c>
      <c r="H18" s="2">
        <f>AVERAGE(H3:H17)</f>
        <v>126.73662542332762</v>
      </c>
      <c r="I18" s="2"/>
      <c r="J18" s="2"/>
      <c r="K18" s="2">
        <f>AVERAGE(K3:K17)</f>
        <v>127.04</v>
      </c>
      <c r="L18" s="2">
        <f>AVERAGE(L3:L17)</f>
        <v>107.15333333333335</v>
      </c>
      <c r="M18" s="2">
        <f>AVERAGE(M3:M17)</f>
        <v>104.04666666666665</v>
      </c>
      <c r="N18" s="2"/>
      <c r="O18" s="2">
        <f>AVERAGE(O3:O17)</f>
        <v>84.65161386827477</v>
      </c>
      <c r="P18" s="2">
        <f>AVERAGE(P3:P17)</f>
        <v>82.08901131022999</v>
      </c>
      <c r="S18" s="2">
        <f>AVERAGE(S3:S17)</f>
        <v>128.16666666666669</v>
      </c>
      <c r="T18" s="2">
        <f>AVERAGE(T3:T17)</f>
        <v>128.66666666666666</v>
      </c>
      <c r="U18" s="2">
        <f>AVERAGE(U3:U17)</f>
        <v>130.66000000000003</v>
      </c>
      <c r="V18" s="2"/>
      <c r="W18" s="2">
        <f>AVERAGE(W3:W17)</f>
        <v>100.56331974392734</v>
      </c>
      <c r="X18" s="2">
        <f>AVERAGE(X3:X17)</f>
        <v>102.11185758351594</v>
      </c>
    </row>
    <row r="19" spans="1:24" ht="15">
      <c r="A19" s="2" t="s">
        <v>37</v>
      </c>
      <c r="C19" s="2">
        <f>STDEV(C3:C17)</f>
        <v>10.902811695023573</v>
      </c>
      <c r="D19" s="2">
        <f>STDEV(D3:D17)</f>
        <v>13.377374217400847</v>
      </c>
      <c r="E19" s="2">
        <f>STDEV(E3:E17)</f>
        <v>13.677752634949107</v>
      </c>
      <c r="F19" s="2"/>
      <c r="G19" s="2">
        <f>STDEV(G3:G17)</f>
        <v>9.459377779112334</v>
      </c>
      <c r="H19" s="2">
        <f>STDEV(H3:H17)</f>
        <v>8.670425988654705</v>
      </c>
      <c r="I19" s="2"/>
      <c r="J19" s="2"/>
      <c r="K19" s="2">
        <f>STDEV(K3:K17)</f>
        <v>10.747943324854564</v>
      </c>
      <c r="L19" s="2">
        <f>STDEV(L3:L17)</f>
        <v>6.747683905996047</v>
      </c>
      <c r="M19" s="2">
        <f>STDEV(M3:M17)</f>
        <v>9.121784495423713</v>
      </c>
      <c r="N19" s="2"/>
      <c r="O19" s="2">
        <f>STDEV(O3:O17)</f>
        <v>5.4200410664992065</v>
      </c>
      <c r="P19" s="2">
        <f>STDEV(P3:P17)</f>
        <v>5.732550631831275</v>
      </c>
      <c r="S19" s="2">
        <f>STDEV(S3:S17)</f>
        <v>13.198737313344285</v>
      </c>
      <c r="T19" s="2">
        <f>STDEV(T3:T17)</f>
        <v>12.710943916094323</v>
      </c>
      <c r="U19" s="2">
        <f>STDEV(U3:U17)</f>
        <v>12.09449697766952</v>
      </c>
      <c r="V19" s="2"/>
      <c r="W19" s="2">
        <f>STDEV(W3:W17)</f>
        <v>5.007992416620889</v>
      </c>
      <c r="X19" s="2">
        <f>STDEV(X3:X17)</f>
        <v>3.077670327334615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G1">
      <selection activeCell="U26" sqref="U26"/>
    </sheetView>
  </sheetViews>
  <sheetFormatPr defaultColWidth="9.140625" defaultRowHeight="15"/>
  <cols>
    <col min="2" max="2" width="14.7109375" style="0" customWidth="1"/>
    <col min="10" max="10" width="15.140625" style="0" customWidth="1"/>
    <col min="18" max="18" width="14.421875" style="0" customWidth="1"/>
  </cols>
  <sheetData>
    <row r="1" ht="15">
      <c r="A1" t="s">
        <v>41</v>
      </c>
    </row>
    <row r="2" spans="2:24" ht="15">
      <c r="B2" t="s">
        <v>38</v>
      </c>
      <c r="C2" t="s">
        <v>4</v>
      </c>
      <c r="D2" t="s">
        <v>5</v>
      </c>
      <c r="E2" t="s">
        <v>6</v>
      </c>
      <c r="G2" t="s">
        <v>7</v>
      </c>
      <c r="H2" t="s">
        <v>7</v>
      </c>
      <c r="J2" t="s">
        <v>39</v>
      </c>
      <c r="K2" t="s">
        <v>4</v>
      </c>
      <c r="L2" t="s">
        <v>5</v>
      </c>
      <c r="M2" t="s">
        <v>6</v>
      </c>
      <c r="O2" t="s">
        <v>7</v>
      </c>
      <c r="P2" t="s">
        <v>7</v>
      </c>
      <c r="R2" t="s">
        <v>40</v>
      </c>
      <c r="S2" t="s">
        <v>4</v>
      </c>
      <c r="T2" t="s">
        <v>5</v>
      </c>
      <c r="U2" t="s">
        <v>6</v>
      </c>
      <c r="W2" t="s">
        <v>7</v>
      </c>
      <c r="X2" t="s">
        <v>7</v>
      </c>
    </row>
    <row r="3" spans="1:24" ht="15">
      <c r="A3" s="3">
        <v>1</v>
      </c>
      <c r="B3" t="s">
        <v>8</v>
      </c>
      <c r="C3">
        <v>13.8</v>
      </c>
      <c r="D3">
        <v>9.9</v>
      </c>
      <c r="E3">
        <v>9.2</v>
      </c>
      <c r="G3">
        <f aca="true" t="shared" si="0" ref="G3:G8">(D3-C3)/C3*100+100</f>
        <v>71.73913043478261</v>
      </c>
      <c r="H3">
        <f aca="true" t="shared" si="1" ref="H3:H8">(E3-C3)/C3*100+100</f>
        <v>66.66666666666666</v>
      </c>
      <c r="J3" t="s">
        <v>8</v>
      </c>
      <c r="K3">
        <v>14.7</v>
      </c>
      <c r="L3">
        <v>18.44</v>
      </c>
      <c r="M3">
        <v>19</v>
      </c>
      <c r="O3">
        <f aca="true" t="shared" si="2" ref="O3:O17">(L3-K3)/K3*100+100</f>
        <v>125.44217687074831</v>
      </c>
      <c r="P3">
        <f aca="true" t="shared" si="3" ref="P3:P17">(M3-K3)/K3*100+100</f>
        <v>129.2517006802721</v>
      </c>
      <c r="R3" t="s">
        <v>8</v>
      </c>
      <c r="S3">
        <v>16.6</v>
      </c>
      <c r="T3">
        <v>17.9</v>
      </c>
      <c r="U3">
        <v>14.8</v>
      </c>
      <c r="W3">
        <f aca="true" t="shared" si="4" ref="W3:W17">(T3-S3)/S3*100+100</f>
        <v>107.8313253012048</v>
      </c>
      <c r="X3">
        <f aca="true" t="shared" si="5" ref="X3:X17">(U3-S3)/S3*100+100</f>
        <v>89.1566265060241</v>
      </c>
    </row>
    <row r="4" spans="1:24" ht="15">
      <c r="A4" s="3">
        <v>2</v>
      </c>
      <c r="B4" t="s">
        <v>15</v>
      </c>
      <c r="C4">
        <v>15</v>
      </c>
      <c r="D4">
        <v>11.2</v>
      </c>
      <c r="E4">
        <v>12</v>
      </c>
      <c r="G4">
        <f t="shared" si="0"/>
        <v>74.66666666666666</v>
      </c>
      <c r="H4">
        <f t="shared" si="1"/>
        <v>80</v>
      </c>
      <c r="J4" t="s">
        <v>15</v>
      </c>
      <c r="K4">
        <v>8.32</v>
      </c>
      <c r="L4">
        <v>14</v>
      </c>
      <c r="M4">
        <v>13.05</v>
      </c>
      <c r="O4">
        <f t="shared" si="2"/>
        <v>168.26923076923077</v>
      </c>
      <c r="P4">
        <f t="shared" si="3"/>
        <v>156.85096153846155</v>
      </c>
      <c r="R4" t="s">
        <v>15</v>
      </c>
      <c r="S4">
        <v>9.4</v>
      </c>
      <c r="T4">
        <v>11.4</v>
      </c>
      <c r="U4">
        <v>12.5</v>
      </c>
      <c r="W4">
        <f t="shared" si="4"/>
        <v>121.27659574468085</v>
      </c>
      <c r="X4">
        <f t="shared" si="5"/>
        <v>132.97872340425533</v>
      </c>
    </row>
    <row r="5" spans="1:24" ht="15">
      <c r="A5" s="3">
        <v>3</v>
      </c>
      <c r="B5" t="s">
        <v>9</v>
      </c>
      <c r="C5">
        <v>10.4</v>
      </c>
      <c r="D5">
        <v>7.7</v>
      </c>
      <c r="E5">
        <v>8.4</v>
      </c>
      <c r="G5">
        <f t="shared" si="0"/>
        <v>74.03846153846153</v>
      </c>
      <c r="H5">
        <f t="shared" si="1"/>
        <v>80.76923076923077</v>
      </c>
      <c r="J5" t="s">
        <v>9</v>
      </c>
      <c r="K5">
        <v>7</v>
      </c>
      <c r="L5">
        <v>9.24</v>
      </c>
      <c r="M5">
        <v>11.06</v>
      </c>
      <c r="O5">
        <f t="shared" si="2"/>
        <v>132</v>
      </c>
      <c r="P5">
        <f t="shared" si="3"/>
        <v>158</v>
      </c>
      <c r="R5" t="s">
        <v>9</v>
      </c>
      <c r="S5">
        <v>7.4</v>
      </c>
      <c r="T5">
        <v>7.15</v>
      </c>
      <c r="U5">
        <v>7.9</v>
      </c>
      <c r="W5">
        <f t="shared" si="4"/>
        <v>96.62162162162163</v>
      </c>
      <c r="X5">
        <f t="shared" si="5"/>
        <v>106.75675675675676</v>
      </c>
    </row>
    <row r="6" spans="1:24" ht="15">
      <c r="A6" s="3">
        <v>4</v>
      </c>
      <c r="B6" t="s">
        <v>10</v>
      </c>
      <c r="C6">
        <v>8.7</v>
      </c>
      <c r="D6">
        <v>5.8</v>
      </c>
      <c r="E6">
        <v>5.5</v>
      </c>
      <c r="G6">
        <f t="shared" si="0"/>
        <v>66.66666666666667</v>
      </c>
      <c r="H6">
        <f t="shared" si="1"/>
        <v>63.21839080459771</v>
      </c>
      <c r="J6" t="s">
        <v>10</v>
      </c>
      <c r="K6">
        <v>9.41</v>
      </c>
      <c r="L6">
        <v>13.34</v>
      </c>
      <c r="M6">
        <v>12.21</v>
      </c>
      <c r="O6">
        <f t="shared" si="2"/>
        <v>141.76408076514346</v>
      </c>
      <c r="P6">
        <f t="shared" si="3"/>
        <v>129.75557917109458</v>
      </c>
      <c r="R6" t="s">
        <v>10</v>
      </c>
      <c r="S6">
        <v>10.2</v>
      </c>
      <c r="T6">
        <v>11</v>
      </c>
      <c r="U6">
        <v>10.4</v>
      </c>
      <c r="W6">
        <f t="shared" si="4"/>
        <v>107.84313725490196</v>
      </c>
      <c r="X6">
        <f t="shared" si="5"/>
        <v>101.9607843137255</v>
      </c>
    </row>
    <row r="7" spans="1:24" ht="15">
      <c r="A7" s="3">
        <v>5</v>
      </c>
      <c r="B7" t="s">
        <v>14</v>
      </c>
      <c r="C7">
        <v>11.11</v>
      </c>
      <c r="D7">
        <v>5.3</v>
      </c>
      <c r="E7">
        <v>5.8</v>
      </c>
      <c r="G7">
        <f t="shared" si="0"/>
        <v>47.70477047704771</v>
      </c>
      <c r="H7">
        <f t="shared" si="1"/>
        <v>52.2052205220522</v>
      </c>
      <c r="J7" t="s">
        <v>14</v>
      </c>
      <c r="K7">
        <v>10.9</v>
      </c>
      <c r="L7">
        <v>15.6</v>
      </c>
      <c r="M7">
        <v>14.2</v>
      </c>
      <c r="O7">
        <f t="shared" si="2"/>
        <v>143.11926605504587</v>
      </c>
      <c r="P7">
        <f t="shared" si="3"/>
        <v>130.27522935779817</v>
      </c>
      <c r="R7" t="s">
        <v>14</v>
      </c>
      <c r="S7">
        <v>11.9</v>
      </c>
      <c r="T7">
        <v>11</v>
      </c>
      <c r="U7">
        <v>12.3</v>
      </c>
      <c r="W7">
        <f t="shared" si="4"/>
        <v>92.43697478991596</v>
      </c>
      <c r="X7">
        <f t="shared" si="5"/>
        <v>103.36134453781513</v>
      </c>
    </row>
    <row r="8" spans="1:24" ht="15">
      <c r="A8" s="3">
        <v>6</v>
      </c>
      <c r="B8" t="s">
        <v>11</v>
      </c>
      <c r="C8">
        <v>5.12</v>
      </c>
      <c r="D8">
        <v>3.23</v>
      </c>
      <c r="E8">
        <v>4</v>
      </c>
      <c r="G8">
        <f t="shared" si="0"/>
        <v>63.0859375</v>
      </c>
      <c r="H8">
        <f t="shared" si="1"/>
        <v>78.125</v>
      </c>
      <c r="J8" t="s">
        <v>11</v>
      </c>
      <c r="K8">
        <v>5.08</v>
      </c>
      <c r="L8">
        <v>7.13</v>
      </c>
      <c r="M8">
        <v>6.86</v>
      </c>
      <c r="O8">
        <f t="shared" si="2"/>
        <v>140.35433070866142</v>
      </c>
      <c r="P8">
        <f t="shared" si="3"/>
        <v>135.03937007874015</v>
      </c>
      <c r="R8" t="s">
        <v>11</v>
      </c>
      <c r="S8">
        <v>6.17</v>
      </c>
      <c r="T8">
        <v>6.34</v>
      </c>
      <c r="U8">
        <v>7.8</v>
      </c>
      <c r="W8">
        <f t="shared" si="4"/>
        <v>102.75526742301459</v>
      </c>
      <c r="X8">
        <f t="shared" si="5"/>
        <v>126.41815235008104</v>
      </c>
    </row>
    <row r="9" spans="1:24" ht="15">
      <c r="A9" s="3">
        <v>7</v>
      </c>
      <c r="B9" t="s">
        <v>22</v>
      </c>
      <c r="C9">
        <v>13.8</v>
      </c>
      <c r="D9">
        <v>9.9</v>
      </c>
      <c r="E9">
        <v>9.2</v>
      </c>
      <c r="G9">
        <f aca="true" t="shared" si="6" ref="G9:G17">(D9-C9)/C9*100+100</f>
        <v>71.73913043478261</v>
      </c>
      <c r="H9">
        <f aca="true" t="shared" si="7" ref="H9:H17">(E9-C9)/C9*100+100</f>
        <v>66.66666666666666</v>
      </c>
      <c r="J9" t="s">
        <v>22</v>
      </c>
      <c r="K9">
        <v>14.7</v>
      </c>
      <c r="L9">
        <v>17.5</v>
      </c>
      <c r="M9">
        <v>19</v>
      </c>
      <c r="O9">
        <f t="shared" si="2"/>
        <v>119.04761904761905</v>
      </c>
      <c r="P9">
        <f t="shared" si="3"/>
        <v>129.2517006802721</v>
      </c>
      <c r="R9" t="s">
        <v>22</v>
      </c>
      <c r="S9">
        <v>15.5</v>
      </c>
      <c r="T9">
        <v>13</v>
      </c>
      <c r="U9">
        <v>15.8</v>
      </c>
      <c r="W9">
        <f t="shared" si="4"/>
        <v>83.87096774193549</v>
      </c>
      <c r="X9">
        <f t="shared" si="5"/>
        <v>101.93548387096774</v>
      </c>
    </row>
    <row r="10" spans="1:24" ht="15">
      <c r="A10" s="3">
        <v>8</v>
      </c>
      <c r="B10" t="s">
        <v>15</v>
      </c>
      <c r="C10">
        <v>15</v>
      </c>
      <c r="D10">
        <v>11.2</v>
      </c>
      <c r="E10">
        <v>12</v>
      </c>
      <c r="G10">
        <f t="shared" si="6"/>
        <v>74.66666666666666</v>
      </c>
      <c r="H10">
        <f t="shared" si="7"/>
        <v>80</v>
      </c>
      <c r="J10" t="s">
        <v>15</v>
      </c>
      <c r="K10">
        <v>10.2</v>
      </c>
      <c r="L10">
        <v>16.1</v>
      </c>
      <c r="M10">
        <v>13.4</v>
      </c>
      <c r="O10">
        <f t="shared" si="2"/>
        <v>157.843137254902</v>
      </c>
      <c r="P10">
        <f t="shared" si="3"/>
        <v>131.37254901960785</v>
      </c>
      <c r="R10" t="s">
        <v>15</v>
      </c>
      <c r="S10">
        <v>10.7</v>
      </c>
      <c r="T10">
        <v>11.8</v>
      </c>
      <c r="U10">
        <v>12.6</v>
      </c>
      <c r="W10">
        <f t="shared" si="4"/>
        <v>110.28037383177572</v>
      </c>
      <c r="X10">
        <f t="shared" si="5"/>
        <v>117.7570093457944</v>
      </c>
    </row>
    <row r="11" spans="1:24" ht="15">
      <c r="A11" s="3">
        <v>9</v>
      </c>
      <c r="B11" t="s">
        <v>21</v>
      </c>
      <c r="C11">
        <v>10.7</v>
      </c>
      <c r="D11">
        <v>7.6</v>
      </c>
      <c r="E11">
        <v>7.4</v>
      </c>
      <c r="G11">
        <f t="shared" si="6"/>
        <v>71.02803738317758</v>
      </c>
      <c r="H11">
        <f t="shared" si="7"/>
        <v>69.15887850467291</v>
      </c>
      <c r="J11" t="s">
        <v>21</v>
      </c>
      <c r="K11">
        <v>9</v>
      </c>
      <c r="L11">
        <v>14.2</v>
      </c>
      <c r="M11">
        <v>9.08</v>
      </c>
      <c r="O11">
        <f t="shared" si="2"/>
        <v>157.77777777777777</v>
      </c>
      <c r="P11">
        <f t="shared" si="3"/>
        <v>100.88888888888889</v>
      </c>
      <c r="R11" t="s">
        <v>21</v>
      </c>
      <c r="S11">
        <v>9.9</v>
      </c>
      <c r="T11">
        <v>10.9</v>
      </c>
      <c r="U11">
        <v>9.8</v>
      </c>
      <c r="W11">
        <f t="shared" si="4"/>
        <v>110.1010101010101</v>
      </c>
      <c r="X11">
        <f t="shared" si="5"/>
        <v>98.98989898989899</v>
      </c>
    </row>
    <row r="12" spans="1:24" ht="15">
      <c r="A12" s="3">
        <v>10</v>
      </c>
      <c r="B12" t="s">
        <v>23</v>
      </c>
      <c r="C12">
        <v>8.7</v>
      </c>
      <c r="D12">
        <v>5.8</v>
      </c>
      <c r="E12">
        <v>5.5</v>
      </c>
      <c r="G12">
        <f t="shared" si="6"/>
        <v>66.66666666666667</v>
      </c>
      <c r="H12">
        <f t="shared" si="7"/>
        <v>63.21839080459771</v>
      </c>
      <c r="J12" t="s">
        <v>23</v>
      </c>
      <c r="K12">
        <v>9.41</v>
      </c>
      <c r="L12">
        <v>14.34</v>
      </c>
      <c r="M12">
        <v>12.21</v>
      </c>
      <c r="O12">
        <f t="shared" si="2"/>
        <v>152.39107332624866</v>
      </c>
      <c r="P12">
        <f t="shared" si="3"/>
        <v>129.75557917109458</v>
      </c>
      <c r="R12" t="s">
        <v>23</v>
      </c>
      <c r="S12">
        <v>9</v>
      </c>
      <c r="T12">
        <v>8.41</v>
      </c>
      <c r="U12">
        <v>10.8</v>
      </c>
      <c r="W12">
        <f t="shared" si="4"/>
        <v>93.44444444444444</v>
      </c>
      <c r="X12">
        <f t="shared" si="5"/>
        <v>120</v>
      </c>
    </row>
    <row r="13" spans="1:24" ht="15">
      <c r="A13" s="3">
        <v>11</v>
      </c>
      <c r="B13" t="s">
        <v>25</v>
      </c>
      <c r="C13">
        <v>11.11</v>
      </c>
      <c r="D13">
        <v>4.7</v>
      </c>
      <c r="E13">
        <v>5.86</v>
      </c>
      <c r="G13">
        <f t="shared" si="6"/>
        <v>42.30423042304231</v>
      </c>
      <c r="H13">
        <f t="shared" si="7"/>
        <v>52.74527452745275</v>
      </c>
      <c r="J13" t="s">
        <v>25</v>
      </c>
      <c r="K13">
        <v>10.9</v>
      </c>
      <c r="L13">
        <v>16.5</v>
      </c>
      <c r="M13">
        <v>15</v>
      </c>
      <c r="O13">
        <f t="shared" si="2"/>
        <v>151.3761467889908</v>
      </c>
      <c r="P13">
        <f t="shared" si="3"/>
        <v>137.61467889908255</v>
      </c>
      <c r="R13" t="s">
        <v>25</v>
      </c>
      <c r="S13">
        <v>11.7</v>
      </c>
      <c r="T13">
        <v>11.2</v>
      </c>
      <c r="U13">
        <v>10.8</v>
      </c>
      <c r="W13">
        <f t="shared" si="4"/>
        <v>95.72649572649573</v>
      </c>
      <c r="X13">
        <f t="shared" si="5"/>
        <v>92.30769230769232</v>
      </c>
    </row>
    <row r="14" spans="1:24" ht="15">
      <c r="A14" s="3">
        <v>12</v>
      </c>
      <c r="B14" t="s">
        <v>24</v>
      </c>
      <c r="C14">
        <v>10.12</v>
      </c>
      <c r="D14">
        <v>6.3</v>
      </c>
      <c r="E14">
        <v>6</v>
      </c>
      <c r="G14">
        <f t="shared" si="6"/>
        <v>62.25296442687747</v>
      </c>
      <c r="H14">
        <f t="shared" si="7"/>
        <v>59.28853754940712</v>
      </c>
      <c r="J14" t="s">
        <v>24</v>
      </c>
      <c r="K14">
        <v>12.4</v>
      </c>
      <c r="L14">
        <v>16.6</v>
      </c>
      <c r="M14">
        <v>16.2</v>
      </c>
      <c r="O14">
        <f t="shared" si="2"/>
        <v>133.8709677419355</v>
      </c>
      <c r="P14">
        <f t="shared" si="3"/>
        <v>130.64516129032256</v>
      </c>
      <c r="R14" t="s">
        <v>24</v>
      </c>
      <c r="S14">
        <v>12.5</v>
      </c>
      <c r="T14">
        <v>13.1</v>
      </c>
      <c r="U14">
        <v>11.89</v>
      </c>
      <c r="W14">
        <f t="shared" si="4"/>
        <v>104.8</v>
      </c>
      <c r="X14">
        <f t="shared" si="5"/>
        <v>95.12</v>
      </c>
    </row>
    <row r="15" spans="1:24" ht="15">
      <c r="A15" s="3">
        <v>13</v>
      </c>
      <c r="B15" t="s">
        <v>19</v>
      </c>
      <c r="C15">
        <v>10.5</v>
      </c>
      <c r="D15">
        <v>6.6</v>
      </c>
      <c r="E15">
        <v>7.5</v>
      </c>
      <c r="G15">
        <f t="shared" si="6"/>
        <v>62.857142857142854</v>
      </c>
      <c r="H15">
        <f t="shared" si="7"/>
        <v>71.42857142857143</v>
      </c>
      <c r="J15" t="s">
        <v>19</v>
      </c>
      <c r="K15">
        <v>11.9</v>
      </c>
      <c r="L15">
        <v>14.5</v>
      </c>
      <c r="M15">
        <v>14</v>
      </c>
      <c r="O15">
        <f t="shared" si="2"/>
        <v>121.84873949579831</v>
      </c>
      <c r="P15">
        <f t="shared" si="3"/>
        <v>117.6470588235294</v>
      </c>
      <c r="R15" t="s">
        <v>19</v>
      </c>
      <c r="S15">
        <v>12.8</v>
      </c>
      <c r="T15">
        <v>11.8</v>
      </c>
      <c r="U15">
        <v>10.6</v>
      </c>
      <c r="W15">
        <f t="shared" si="4"/>
        <v>92.1875</v>
      </c>
      <c r="X15">
        <f t="shared" si="5"/>
        <v>82.8125</v>
      </c>
    </row>
    <row r="16" spans="1:24" ht="15">
      <c r="A16" s="3">
        <v>14</v>
      </c>
      <c r="B16" t="s">
        <v>18</v>
      </c>
      <c r="C16">
        <v>10.7</v>
      </c>
      <c r="D16">
        <v>7.1</v>
      </c>
      <c r="E16">
        <v>7</v>
      </c>
      <c r="G16">
        <f t="shared" si="6"/>
        <v>66.35514018691589</v>
      </c>
      <c r="H16">
        <f t="shared" si="7"/>
        <v>65.42056074766356</v>
      </c>
      <c r="J16" t="s">
        <v>18</v>
      </c>
      <c r="K16">
        <v>11</v>
      </c>
      <c r="L16">
        <v>14.4</v>
      </c>
      <c r="M16">
        <v>15.09</v>
      </c>
      <c r="O16">
        <f t="shared" si="2"/>
        <v>130.9090909090909</v>
      </c>
      <c r="P16">
        <f t="shared" si="3"/>
        <v>137.1818181818182</v>
      </c>
      <c r="R16" t="s">
        <v>18</v>
      </c>
      <c r="S16">
        <v>11.8</v>
      </c>
      <c r="T16">
        <v>11.7</v>
      </c>
      <c r="U16">
        <v>11.7</v>
      </c>
      <c r="W16">
        <f t="shared" si="4"/>
        <v>99.15254237288134</v>
      </c>
      <c r="X16">
        <f t="shared" si="5"/>
        <v>99.15254237288134</v>
      </c>
    </row>
    <row r="17" spans="1:24" ht="15">
      <c r="A17" s="3">
        <v>15</v>
      </c>
      <c r="B17" t="s">
        <v>17</v>
      </c>
      <c r="C17">
        <v>12.4</v>
      </c>
      <c r="D17">
        <v>8.4</v>
      </c>
      <c r="E17">
        <v>8.2</v>
      </c>
      <c r="G17">
        <f t="shared" si="6"/>
        <v>67.74193548387098</v>
      </c>
      <c r="H17">
        <f t="shared" si="7"/>
        <v>66.12903225806451</v>
      </c>
      <c r="J17" t="s">
        <v>17</v>
      </c>
      <c r="K17">
        <v>12.9</v>
      </c>
      <c r="L17">
        <v>16</v>
      </c>
      <c r="M17">
        <v>15.87</v>
      </c>
      <c r="O17">
        <f t="shared" si="2"/>
        <v>124.03100775193798</v>
      </c>
      <c r="P17">
        <f t="shared" si="3"/>
        <v>123.02325581395348</v>
      </c>
      <c r="R17" t="s">
        <v>17</v>
      </c>
      <c r="S17">
        <v>11.6</v>
      </c>
      <c r="T17">
        <v>12</v>
      </c>
      <c r="U17">
        <v>12.3</v>
      </c>
      <c r="W17">
        <f t="shared" si="4"/>
        <v>103.44827586206897</v>
      </c>
      <c r="X17">
        <f t="shared" si="5"/>
        <v>106.0344827586207</v>
      </c>
    </row>
    <row r="18" spans="1:24" ht="15">
      <c r="A18" s="2" t="s">
        <v>36</v>
      </c>
      <c r="C18" s="2">
        <f>AVERAGE(C3:C17)</f>
        <v>11.144</v>
      </c>
      <c r="D18" s="2">
        <f>AVERAGE(D3:D17)</f>
        <v>7.381999999999999</v>
      </c>
      <c r="E18" s="2">
        <f>AVERAGE(E3:E17)</f>
        <v>7.570666666666667</v>
      </c>
      <c r="F18" s="2"/>
      <c r="G18" s="2">
        <f>AVERAGE(G3:G17)</f>
        <v>65.56756985418454</v>
      </c>
      <c r="H18" s="2">
        <f>AVERAGE(H3:H17)</f>
        <v>67.66936141664293</v>
      </c>
      <c r="I18" s="2"/>
      <c r="J18" s="2"/>
      <c r="K18" s="2">
        <f>AVERAGE(K3:K17)</f>
        <v>10.521333333333335</v>
      </c>
      <c r="L18" s="2">
        <f>AVERAGE(L3:L17)</f>
        <v>14.526</v>
      </c>
      <c r="M18" s="2">
        <f>AVERAGE(M3:M17)</f>
        <v>13.748666666666667</v>
      </c>
      <c r="N18" s="2"/>
      <c r="O18" s="2">
        <f>AVERAGE(O3:O17)</f>
        <v>140.0029763508754</v>
      </c>
      <c r="P18" s="2">
        <f>AVERAGE(P3:P17)</f>
        <v>131.7702354396624</v>
      </c>
      <c r="S18" s="2">
        <f>AVERAGE(S3:S17)</f>
        <v>11.144666666666668</v>
      </c>
      <c r="T18" s="2">
        <f>AVERAGE(T3:T17)</f>
        <v>11.246666666666666</v>
      </c>
      <c r="U18" s="2">
        <f>AVERAGE(U3:U17)</f>
        <v>11.466</v>
      </c>
      <c r="V18" s="2"/>
      <c r="W18" s="2">
        <f>AVERAGE(W3:W17)</f>
        <v>101.45176881439677</v>
      </c>
      <c r="X18" s="2">
        <f>AVERAGE(X3:X17)</f>
        <v>104.98279983430089</v>
      </c>
    </row>
    <row r="19" spans="1:24" ht="15">
      <c r="A19" s="2" t="s">
        <v>37</v>
      </c>
      <c r="C19" s="2">
        <f>STDEV(C3:C17)</f>
        <v>2.6195959339453174</v>
      </c>
      <c r="D19" s="2">
        <f>STDEV(D3:D17)</f>
        <v>2.370262794351236</v>
      </c>
      <c r="E19" s="2">
        <f>STDEV(E3:E17)</f>
        <v>2.3275476569209266</v>
      </c>
      <c r="F19" s="2"/>
      <c r="G19" s="2">
        <f>STDEV(G3:G17)</f>
        <v>9.395494374423311</v>
      </c>
      <c r="H19" s="2">
        <f>STDEV(H3:H17)</f>
        <v>9.190583669097798</v>
      </c>
      <c r="I19" s="2"/>
      <c r="J19" s="2"/>
      <c r="K19" s="2">
        <f>STDEV(K3:K17)</f>
        <v>2.6493688376847815</v>
      </c>
      <c r="L19" s="2">
        <f>STDEV(L3:L17)</f>
        <v>2.9598402466542595</v>
      </c>
      <c r="M19" s="2">
        <f>STDEV(M3:M17)</f>
        <v>3.2854416242975115</v>
      </c>
      <c r="N19" s="2"/>
      <c r="O19" s="2">
        <f>STDEV(O3:O17)</f>
        <v>14.997900064303268</v>
      </c>
      <c r="P19" s="2">
        <f>STDEV(P3:P17)</f>
        <v>13.745823776136056</v>
      </c>
      <c r="S19" s="2">
        <f>STDEV(S3:S17)</f>
        <v>2.7239017883141345</v>
      </c>
      <c r="T19" s="2">
        <f>STDEV(T3:T17)</f>
        <v>2.690373491508115</v>
      </c>
      <c r="U19" s="2">
        <f>STDEV(U3:U17)</f>
        <v>2.164399619822029</v>
      </c>
      <c r="V19" s="2"/>
      <c r="W19" s="2">
        <f>STDEV(W3:W17)</f>
        <v>9.433648176108111</v>
      </c>
      <c r="X19" s="2">
        <f>STDEV(X3:X17)</f>
        <v>13.956753317228392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F1">
      <selection activeCell="T12" sqref="T12"/>
    </sheetView>
  </sheetViews>
  <sheetFormatPr defaultColWidth="9.140625" defaultRowHeight="15"/>
  <sheetData>
    <row r="1" ht="15">
      <c r="A1" t="s">
        <v>3</v>
      </c>
    </row>
    <row r="2" spans="2:24" ht="15">
      <c r="B2" t="s">
        <v>0</v>
      </c>
      <c r="C2" t="s">
        <v>4</v>
      </c>
      <c r="D2" t="s">
        <v>5</v>
      </c>
      <c r="E2" t="s">
        <v>6</v>
      </c>
      <c r="G2" t="s">
        <v>7</v>
      </c>
      <c r="H2" t="s">
        <v>7</v>
      </c>
      <c r="J2" t="s">
        <v>1</v>
      </c>
      <c r="K2" t="s">
        <v>4</v>
      </c>
      <c r="L2" t="s">
        <v>5</v>
      </c>
      <c r="M2" t="s">
        <v>6</v>
      </c>
      <c r="O2" t="s">
        <v>7</v>
      </c>
      <c r="P2" t="s">
        <v>7</v>
      </c>
      <c r="R2" t="s">
        <v>2</v>
      </c>
      <c r="S2" t="s">
        <v>4</v>
      </c>
      <c r="T2" t="s">
        <v>5</v>
      </c>
      <c r="U2" t="s">
        <v>6</v>
      </c>
      <c r="W2" t="s">
        <v>7</v>
      </c>
      <c r="X2" t="s">
        <v>7</v>
      </c>
    </row>
    <row r="3" spans="1:24" ht="15">
      <c r="A3" s="3">
        <v>1</v>
      </c>
      <c r="B3" t="s">
        <v>8</v>
      </c>
      <c r="C3">
        <v>155.45</v>
      </c>
      <c r="D3">
        <v>185.35</v>
      </c>
      <c r="E3">
        <v>171.08</v>
      </c>
      <c r="G3">
        <f aca="true" t="shared" si="0" ref="G3:G8">(D3-C3)/C3*100+100</f>
        <v>119.23448054036669</v>
      </c>
      <c r="H3">
        <f aca="true" t="shared" si="1" ref="H3:H8">(E3-C3)/C3*100+100</f>
        <v>110.0546799614024</v>
      </c>
      <c r="J3" t="s">
        <v>8</v>
      </c>
      <c r="K3">
        <v>164.8</v>
      </c>
      <c r="L3">
        <v>147.5</v>
      </c>
      <c r="M3">
        <v>150.8</v>
      </c>
      <c r="O3">
        <f aca="true" t="shared" si="2" ref="O3:O17">(L3-K3)/K3*100+100</f>
        <v>89.50242718446601</v>
      </c>
      <c r="P3">
        <f aca="true" t="shared" si="3" ref="P3:P17">(M3-K3)/K3*100+100</f>
        <v>91.50485436893204</v>
      </c>
      <c r="R3" t="s">
        <v>8</v>
      </c>
      <c r="S3">
        <v>172.2</v>
      </c>
      <c r="T3">
        <v>166.9</v>
      </c>
      <c r="U3">
        <v>173.4</v>
      </c>
      <c r="W3">
        <f aca="true" t="shared" si="4" ref="W3:W17">(T3-S3)/S3*100+100</f>
        <v>96.92218350754938</v>
      </c>
      <c r="X3">
        <f aca="true" t="shared" si="5" ref="X3:X17">(U3-S3)/S3*100+100</f>
        <v>100.69686411149827</v>
      </c>
    </row>
    <row r="4" spans="1:24" ht="15">
      <c r="A4" s="3">
        <v>2</v>
      </c>
      <c r="B4" t="s">
        <v>15</v>
      </c>
      <c r="C4">
        <v>155.5</v>
      </c>
      <c r="D4">
        <v>182.6</v>
      </c>
      <c r="E4">
        <v>193.4</v>
      </c>
      <c r="G4">
        <f t="shared" si="0"/>
        <v>117.42765273311898</v>
      </c>
      <c r="H4">
        <f t="shared" si="1"/>
        <v>124.37299035369776</v>
      </c>
      <c r="J4" t="s">
        <v>15</v>
      </c>
      <c r="K4">
        <v>132.8</v>
      </c>
      <c r="L4">
        <v>120.3</v>
      </c>
      <c r="M4">
        <v>118.5</v>
      </c>
      <c r="O4">
        <f t="shared" si="2"/>
        <v>90.58734939759034</v>
      </c>
      <c r="P4">
        <f t="shared" si="3"/>
        <v>89.23192771084337</v>
      </c>
      <c r="R4" t="s">
        <v>15</v>
      </c>
      <c r="S4">
        <v>145.5</v>
      </c>
      <c r="T4">
        <v>155.5</v>
      </c>
      <c r="U4">
        <v>153.2</v>
      </c>
      <c r="W4">
        <f t="shared" si="4"/>
        <v>106.87285223367698</v>
      </c>
      <c r="X4">
        <f t="shared" si="5"/>
        <v>105.29209621993127</v>
      </c>
    </row>
    <row r="5" spans="1:24" ht="15">
      <c r="A5" s="3">
        <v>3</v>
      </c>
      <c r="B5" t="s">
        <v>9</v>
      </c>
      <c r="C5">
        <v>171.3</v>
      </c>
      <c r="D5">
        <v>201.3</v>
      </c>
      <c r="E5">
        <v>193.4</v>
      </c>
      <c r="G5">
        <f t="shared" si="0"/>
        <v>117.51313485113835</v>
      </c>
      <c r="H5">
        <f t="shared" si="1"/>
        <v>112.90134267367192</v>
      </c>
      <c r="J5" t="s">
        <v>9</v>
      </c>
      <c r="K5">
        <v>142.2</v>
      </c>
      <c r="L5">
        <v>128.1</v>
      </c>
      <c r="M5">
        <v>127.5</v>
      </c>
      <c r="O5">
        <f t="shared" si="2"/>
        <v>90.084388185654</v>
      </c>
      <c r="P5">
        <f t="shared" si="3"/>
        <v>89.66244725738397</v>
      </c>
      <c r="R5" t="s">
        <v>9</v>
      </c>
      <c r="S5">
        <v>155.9</v>
      </c>
      <c r="T5">
        <v>150.5</v>
      </c>
      <c r="U5">
        <v>166.1</v>
      </c>
      <c r="W5">
        <f t="shared" si="4"/>
        <v>96.53624118024375</v>
      </c>
      <c r="X5">
        <f t="shared" si="5"/>
        <v>106.54265554842847</v>
      </c>
    </row>
    <row r="6" spans="1:24" ht="15">
      <c r="A6" s="3">
        <v>4</v>
      </c>
      <c r="B6" t="s">
        <v>10</v>
      </c>
      <c r="C6">
        <v>149.7</v>
      </c>
      <c r="D6">
        <v>185.55</v>
      </c>
      <c r="E6">
        <v>172.8</v>
      </c>
      <c r="G6">
        <f t="shared" si="0"/>
        <v>123.94789579158319</v>
      </c>
      <c r="H6">
        <f t="shared" si="1"/>
        <v>115.43086172344691</v>
      </c>
      <c r="J6" t="s">
        <v>10</v>
      </c>
      <c r="K6">
        <v>145.3</v>
      </c>
      <c r="L6">
        <v>117.2</v>
      </c>
      <c r="M6">
        <v>122.6</v>
      </c>
      <c r="O6">
        <f t="shared" si="2"/>
        <v>80.66070199587061</v>
      </c>
      <c r="P6">
        <f t="shared" si="3"/>
        <v>84.3771507226428</v>
      </c>
      <c r="R6" t="s">
        <v>10</v>
      </c>
      <c r="S6">
        <v>177.7</v>
      </c>
      <c r="T6">
        <v>170.8</v>
      </c>
      <c r="U6">
        <v>171.4</v>
      </c>
      <c r="W6">
        <f t="shared" si="4"/>
        <v>96.11705120990435</v>
      </c>
      <c r="X6">
        <f t="shared" si="5"/>
        <v>96.45469893078223</v>
      </c>
    </row>
    <row r="7" spans="1:24" ht="15">
      <c r="A7" s="3">
        <v>5</v>
      </c>
      <c r="B7" t="s">
        <v>14</v>
      </c>
      <c r="C7">
        <v>140.3</v>
      </c>
      <c r="D7">
        <v>182.4</v>
      </c>
      <c r="E7">
        <v>181.1</v>
      </c>
      <c r="G7">
        <f t="shared" si="0"/>
        <v>130.0071275837491</v>
      </c>
      <c r="H7">
        <f t="shared" si="1"/>
        <v>129.08054169636492</v>
      </c>
      <c r="J7" t="s">
        <v>14</v>
      </c>
      <c r="K7">
        <v>119.4</v>
      </c>
      <c r="L7">
        <v>102.35</v>
      </c>
      <c r="M7">
        <v>111.6</v>
      </c>
      <c r="O7">
        <f t="shared" si="2"/>
        <v>85.72026800670017</v>
      </c>
      <c r="P7">
        <f t="shared" si="3"/>
        <v>93.46733668341707</v>
      </c>
      <c r="R7" t="s">
        <v>14</v>
      </c>
      <c r="S7">
        <v>138.6</v>
      </c>
      <c r="T7">
        <v>139.8</v>
      </c>
      <c r="U7">
        <v>140.4</v>
      </c>
      <c r="W7">
        <f t="shared" si="4"/>
        <v>100.86580086580088</v>
      </c>
      <c r="X7">
        <f t="shared" si="5"/>
        <v>101.2987012987013</v>
      </c>
    </row>
    <row r="8" spans="1:24" ht="15">
      <c r="A8" s="3">
        <v>6</v>
      </c>
      <c r="B8" t="s">
        <v>11</v>
      </c>
      <c r="C8">
        <v>133.9</v>
      </c>
      <c r="D8">
        <v>232.9</v>
      </c>
      <c r="E8">
        <v>211.1</v>
      </c>
      <c r="G8">
        <f t="shared" si="0"/>
        <v>173.93577296489917</v>
      </c>
      <c r="H8">
        <f t="shared" si="1"/>
        <v>157.65496639283046</v>
      </c>
      <c r="J8" t="s">
        <v>11</v>
      </c>
      <c r="K8">
        <v>135.5</v>
      </c>
      <c r="L8">
        <v>113.3</v>
      </c>
      <c r="M8">
        <v>165.8</v>
      </c>
      <c r="O8">
        <f t="shared" si="2"/>
        <v>83.61623616236162</v>
      </c>
      <c r="P8">
        <f t="shared" si="3"/>
        <v>122.36162361623617</v>
      </c>
      <c r="R8" t="s">
        <v>11</v>
      </c>
      <c r="S8">
        <v>145.3</v>
      </c>
      <c r="T8">
        <v>144.3</v>
      </c>
      <c r="U8">
        <v>149.2</v>
      </c>
      <c r="W8">
        <f t="shared" si="4"/>
        <v>99.31176875430144</v>
      </c>
      <c r="X8">
        <f t="shared" si="5"/>
        <v>102.68410185822435</v>
      </c>
    </row>
    <row r="9" spans="1:24" ht="15">
      <c r="A9" s="3">
        <v>7</v>
      </c>
      <c r="B9" t="s">
        <v>22</v>
      </c>
      <c r="C9">
        <v>162.3</v>
      </c>
      <c r="D9">
        <v>185.35</v>
      </c>
      <c r="E9">
        <v>163.3</v>
      </c>
      <c r="G9">
        <f aca="true" t="shared" si="6" ref="G9:G17">(D9-C9)/C9*100+100</f>
        <v>114.20209488601354</v>
      </c>
      <c r="H9">
        <f aca="true" t="shared" si="7" ref="H9:H17">(E9-C9)/C9*100+100</f>
        <v>100.61614294516328</v>
      </c>
      <c r="J9" t="s">
        <v>22</v>
      </c>
      <c r="K9">
        <v>164.8</v>
      </c>
      <c r="L9">
        <v>147.5</v>
      </c>
      <c r="M9">
        <v>150.8</v>
      </c>
      <c r="O9">
        <f t="shared" si="2"/>
        <v>89.50242718446601</v>
      </c>
      <c r="P9">
        <f t="shared" si="3"/>
        <v>91.50485436893204</v>
      </c>
      <c r="R9" t="s">
        <v>22</v>
      </c>
      <c r="S9">
        <v>144.6</v>
      </c>
      <c r="T9">
        <v>151.1</v>
      </c>
      <c r="U9">
        <v>166.2</v>
      </c>
      <c r="W9">
        <f t="shared" si="4"/>
        <v>104.49515905947442</v>
      </c>
      <c r="X9">
        <f t="shared" si="5"/>
        <v>114.93775933609959</v>
      </c>
    </row>
    <row r="10" spans="1:24" ht="15">
      <c r="A10" s="3">
        <v>8</v>
      </c>
      <c r="B10" t="s">
        <v>15</v>
      </c>
      <c r="C10">
        <v>155.5</v>
      </c>
      <c r="D10">
        <v>200.1</v>
      </c>
      <c r="E10">
        <v>173.4</v>
      </c>
      <c r="G10">
        <f t="shared" si="6"/>
        <v>128.68167202572346</v>
      </c>
      <c r="H10">
        <f t="shared" si="7"/>
        <v>111.51125401929261</v>
      </c>
      <c r="J10" t="s">
        <v>15</v>
      </c>
      <c r="K10">
        <v>132.8</v>
      </c>
      <c r="L10">
        <v>120.3</v>
      </c>
      <c r="M10">
        <v>118.5</v>
      </c>
      <c r="O10">
        <f t="shared" si="2"/>
        <v>90.58734939759034</v>
      </c>
      <c r="P10">
        <f t="shared" si="3"/>
        <v>89.23192771084337</v>
      </c>
      <c r="R10" t="s">
        <v>15</v>
      </c>
      <c r="S10">
        <v>148.8</v>
      </c>
      <c r="T10">
        <v>150.5</v>
      </c>
      <c r="U10">
        <v>156.6</v>
      </c>
      <c r="W10">
        <f t="shared" si="4"/>
        <v>101.14247311827957</v>
      </c>
      <c r="X10">
        <f t="shared" si="5"/>
        <v>105.24193548387096</v>
      </c>
    </row>
    <row r="11" spans="1:24" ht="15">
      <c r="A11" s="3">
        <v>9</v>
      </c>
      <c r="B11" t="s">
        <v>21</v>
      </c>
      <c r="C11">
        <v>171.3</v>
      </c>
      <c r="D11">
        <v>195</v>
      </c>
      <c r="E11">
        <v>193.4</v>
      </c>
      <c r="G11">
        <f t="shared" si="6"/>
        <v>113.8353765323993</v>
      </c>
      <c r="H11">
        <f t="shared" si="7"/>
        <v>112.90134267367192</v>
      </c>
      <c r="J11" t="s">
        <v>21</v>
      </c>
      <c r="K11">
        <v>142.2</v>
      </c>
      <c r="L11">
        <v>128.1</v>
      </c>
      <c r="M11">
        <v>127.5</v>
      </c>
      <c r="O11">
        <f t="shared" si="2"/>
        <v>90.084388185654</v>
      </c>
      <c r="P11">
        <f t="shared" si="3"/>
        <v>89.66244725738397</v>
      </c>
      <c r="R11" t="s">
        <v>21</v>
      </c>
      <c r="S11">
        <v>159.6</v>
      </c>
      <c r="T11">
        <v>144.7</v>
      </c>
      <c r="U11">
        <v>162.3</v>
      </c>
      <c r="W11">
        <f t="shared" si="4"/>
        <v>90.6641604010025</v>
      </c>
      <c r="X11">
        <f t="shared" si="5"/>
        <v>101.69172932330828</v>
      </c>
    </row>
    <row r="12" spans="1:24" ht="15">
      <c r="A12" s="3">
        <v>10</v>
      </c>
      <c r="B12" t="s">
        <v>23</v>
      </c>
      <c r="C12">
        <v>153.8</v>
      </c>
      <c r="D12">
        <v>189.97</v>
      </c>
      <c r="E12">
        <v>193.6</v>
      </c>
      <c r="G12">
        <f t="shared" si="6"/>
        <v>123.51755526657996</v>
      </c>
      <c r="H12">
        <f t="shared" si="7"/>
        <v>125.87776332899868</v>
      </c>
      <c r="J12" t="s">
        <v>23</v>
      </c>
      <c r="K12">
        <v>145.3</v>
      </c>
      <c r="L12">
        <v>117.2</v>
      </c>
      <c r="M12">
        <v>122.6</v>
      </c>
      <c r="O12">
        <f t="shared" si="2"/>
        <v>80.66070199587061</v>
      </c>
      <c r="P12">
        <f t="shared" si="3"/>
        <v>84.3771507226428</v>
      </c>
      <c r="R12" t="s">
        <v>23</v>
      </c>
      <c r="S12">
        <v>148.6</v>
      </c>
      <c r="T12">
        <v>158.7</v>
      </c>
      <c r="U12">
        <v>144.4</v>
      </c>
      <c r="W12">
        <f t="shared" si="4"/>
        <v>106.79676985195154</v>
      </c>
      <c r="X12">
        <f t="shared" si="5"/>
        <v>97.17362045760431</v>
      </c>
    </row>
    <row r="13" spans="1:24" ht="15">
      <c r="A13" s="3">
        <v>11</v>
      </c>
      <c r="B13" t="s">
        <v>25</v>
      </c>
      <c r="C13">
        <v>120.3</v>
      </c>
      <c r="D13">
        <v>145.3</v>
      </c>
      <c r="E13">
        <v>141.4</v>
      </c>
      <c r="G13">
        <f t="shared" si="6"/>
        <v>120.78137988362428</v>
      </c>
      <c r="H13">
        <f t="shared" si="7"/>
        <v>117.5394846217789</v>
      </c>
      <c r="J13" t="s">
        <v>25</v>
      </c>
      <c r="K13">
        <v>119.4</v>
      </c>
      <c r="L13">
        <v>102.35</v>
      </c>
      <c r="M13">
        <v>111.6</v>
      </c>
      <c r="O13">
        <f t="shared" si="2"/>
        <v>85.72026800670017</v>
      </c>
      <c r="P13">
        <f t="shared" si="3"/>
        <v>93.46733668341707</v>
      </c>
      <c r="R13" t="s">
        <v>25</v>
      </c>
      <c r="S13">
        <v>139</v>
      </c>
      <c r="T13">
        <v>142.8</v>
      </c>
      <c r="U13">
        <v>135.5</v>
      </c>
      <c r="W13">
        <f t="shared" si="4"/>
        <v>102.7338129496403</v>
      </c>
      <c r="X13">
        <f t="shared" si="5"/>
        <v>97.4820143884892</v>
      </c>
    </row>
    <row r="14" spans="1:24" ht="15">
      <c r="A14" s="3">
        <v>12</v>
      </c>
      <c r="B14" t="s">
        <v>24</v>
      </c>
      <c r="C14">
        <v>148.8</v>
      </c>
      <c r="D14">
        <v>186.6</v>
      </c>
      <c r="E14">
        <v>231.8</v>
      </c>
      <c r="G14">
        <f t="shared" si="6"/>
        <v>125.4032258064516</v>
      </c>
      <c r="H14">
        <f t="shared" si="7"/>
        <v>155.77956989247312</v>
      </c>
      <c r="J14" t="s">
        <v>24</v>
      </c>
      <c r="K14">
        <v>206.3</v>
      </c>
      <c r="L14">
        <v>173.3</v>
      </c>
      <c r="M14">
        <v>165.8</v>
      </c>
      <c r="O14">
        <f t="shared" si="2"/>
        <v>84.00387784779447</v>
      </c>
      <c r="P14">
        <f t="shared" si="3"/>
        <v>80.36839554047503</v>
      </c>
      <c r="R14" t="s">
        <v>24</v>
      </c>
      <c r="S14">
        <v>183.1</v>
      </c>
      <c r="T14">
        <v>179</v>
      </c>
      <c r="U14">
        <v>184.4</v>
      </c>
      <c r="W14">
        <f t="shared" si="4"/>
        <v>97.76078645548881</v>
      </c>
      <c r="X14">
        <f t="shared" si="5"/>
        <v>100.70999453850355</v>
      </c>
    </row>
    <row r="15" spans="1:24" ht="15">
      <c r="A15" s="3">
        <v>13</v>
      </c>
      <c r="B15" t="s">
        <v>19</v>
      </c>
      <c r="C15">
        <v>152.7</v>
      </c>
      <c r="D15">
        <v>187.77</v>
      </c>
      <c r="E15">
        <v>201.3</v>
      </c>
      <c r="G15">
        <f t="shared" si="6"/>
        <v>122.96660117878194</v>
      </c>
      <c r="H15">
        <f t="shared" si="7"/>
        <v>131.82711198428294</v>
      </c>
      <c r="J15" t="s">
        <v>19</v>
      </c>
      <c r="K15">
        <v>155.4</v>
      </c>
      <c r="L15">
        <v>122.47</v>
      </c>
      <c r="M15">
        <v>131.2</v>
      </c>
      <c r="O15">
        <f t="shared" si="2"/>
        <v>78.80952380952381</v>
      </c>
      <c r="P15">
        <f t="shared" si="3"/>
        <v>84.42728442728442</v>
      </c>
      <c r="R15" t="s">
        <v>19</v>
      </c>
      <c r="S15">
        <v>163.9</v>
      </c>
      <c r="T15">
        <v>160.6</v>
      </c>
      <c r="U15">
        <v>164.3</v>
      </c>
      <c r="W15">
        <f t="shared" si="4"/>
        <v>97.98657718120805</v>
      </c>
      <c r="X15">
        <f t="shared" si="5"/>
        <v>100.24405125076267</v>
      </c>
    </row>
    <row r="16" spans="1:24" ht="15">
      <c r="A16" s="3">
        <v>14</v>
      </c>
      <c r="B16" t="s">
        <v>18</v>
      </c>
      <c r="C16">
        <v>155.5</v>
      </c>
      <c r="D16">
        <v>191.4</v>
      </c>
      <c r="E16">
        <v>189.7</v>
      </c>
      <c r="G16">
        <f t="shared" si="6"/>
        <v>123.08681672025725</v>
      </c>
      <c r="H16">
        <f t="shared" si="7"/>
        <v>121.9935691318328</v>
      </c>
      <c r="J16" t="s">
        <v>18</v>
      </c>
      <c r="K16">
        <v>162.2</v>
      </c>
      <c r="L16">
        <v>124.5</v>
      </c>
      <c r="M16">
        <v>114.3</v>
      </c>
      <c r="O16">
        <f t="shared" si="2"/>
        <v>76.75709001233047</v>
      </c>
      <c r="P16">
        <f t="shared" si="3"/>
        <v>70.46855733662146</v>
      </c>
      <c r="R16" t="s">
        <v>18</v>
      </c>
      <c r="S16">
        <v>143.2</v>
      </c>
      <c r="T16">
        <v>124.4</v>
      </c>
      <c r="U16">
        <v>119.9</v>
      </c>
      <c r="W16">
        <f t="shared" si="4"/>
        <v>86.87150837988828</v>
      </c>
      <c r="X16">
        <f t="shared" si="5"/>
        <v>83.72905027932961</v>
      </c>
    </row>
    <row r="17" spans="1:24" ht="15">
      <c r="A17" s="3">
        <v>15</v>
      </c>
      <c r="B17" t="s">
        <v>17</v>
      </c>
      <c r="C17">
        <v>147.2</v>
      </c>
      <c r="D17">
        <v>188.25</v>
      </c>
      <c r="E17">
        <v>198.15</v>
      </c>
      <c r="G17">
        <f t="shared" si="6"/>
        <v>127.88722826086958</v>
      </c>
      <c r="H17">
        <f t="shared" si="7"/>
        <v>134.61277173913044</v>
      </c>
      <c r="J17" t="s">
        <v>17</v>
      </c>
      <c r="K17">
        <v>163.3</v>
      </c>
      <c r="L17">
        <v>136.5</v>
      </c>
      <c r="M17">
        <v>145.4</v>
      </c>
      <c r="O17">
        <f t="shared" si="2"/>
        <v>83.58848744641763</v>
      </c>
      <c r="P17">
        <f t="shared" si="3"/>
        <v>89.03857930189834</v>
      </c>
      <c r="R17" t="s">
        <v>17</v>
      </c>
      <c r="S17">
        <v>142.5</v>
      </c>
      <c r="T17">
        <v>126.6</v>
      </c>
      <c r="U17">
        <v>145.4</v>
      </c>
      <c r="W17">
        <f t="shared" si="4"/>
        <v>88.84210526315789</v>
      </c>
      <c r="X17">
        <f t="shared" si="5"/>
        <v>102.03508771929825</v>
      </c>
    </row>
    <row r="18" spans="1:24" ht="15">
      <c r="A18" s="2" t="s">
        <v>12</v>
      </c>
      <c r="C18" s="2">
        <f>AVERAGE(C3:C17)</f>
        <v>151.57</v>
      </c>
      <c r="D18" s="2">
        <f>AVERAGE(D3:D17)</f>
        <v>189.32266666666663</v>
      </c>
      <c r="E18" s="2">
        <f>AVERAGE(E3:E17)</f>
        <v>187.26200000000003</v>
      </c>
      <c r="F18" s="2"/>
      <c r="G18" s="2">
        <f>AVERAGE(G3:G17)</f>
        <v>125.49520100170376</v>
      </c>
      <c r="H18" s="2">
        <f>AVERAGE(H3:H17)</f>
        <v>124.14362620920262</v>
      </c>
      <c r="I18" s="2"/>
      <c r="J18" s="2"/>
      <c r="K18" s="2">
        <f>AVERAGE(K3:K17)</f>
        <v>148.78000000000003</v>
      </c>
      <c r="L18" s="2">
        <f>AVERAGE(L3:L17)</f>
        <v>126.73133333333332</v>
      </c>
      <c r="M18" s="2">
        <f>AVERAGE(M3:M17)</f>
        <v>132.29999999999998</v>
      </c>
      <c r="N18" s="2"/>
      <c r="O18" s="2">
        <f>AVERAGE(O3:O17)</f>
        <v>85.32569898793271</v>
      </c>
      <c r="P18" s="2">
        <f>AVERAGE(P3:P17)</f>
        <v>89.54345824726359</v>
      </c>
      <c r="R18" s="2"/>
      <c r="S18" s="2">
        <f>AVERAGE(S3:S17)</f>
        <v>153.89999999999998</v>
      </c>
      <c r="T18" s="2">
        <f>AVERAGE(T3:T17)</f>
        <v>151.07999999999998</v>
      </c>
      <c r="U18" s="2">
        <f>AVERAGE(U3:U17)</f>
        <v>155.51333333333335</v>
      </c>
      <c r="V18" s="2"/>
      <c r="W18" s="2">
        <f>AVERAGE(W3:W17)</f>
        <v>98.26128336077122</v>
      </c>
      <c r="X18" s="2">
        <f>AVERAGE(X3:X17)</f>
        <v>101.08095738298881</v>
      </c>
    </row>
    <row r="19" spans="1:24" ht="15">
      <c r="A19" s="2" t="s">
        <v>13</v>
      </c>
      <c r="C19" s="2">
        <f>STDEV(C3:C17)</f>
        <v>13.11661705079259</v>
      </c>
      <c r="D19" s="2">
        <f>STDEV(D3:D17)</f>
        <v>17.491716597401453</v>
      </c>
      <c r="E19" s="2">
        <f>STDEV(E3:E17)</f>
        <v>21.38969918976344</v>
      </c>
      <c r="F19" s="2"/>
      <c r="G19" s="2">
        <f>STDEV(G3:G17)</f>
        <v>14.280183349001197</v>
      </c>
      <c r="H19" s="2">
        <f>STDEV(H3:H17)</f>
        <v>16.054505523318763</v>
      </c>
      <c r="I19" s="2"/>
      <c r="J19" s="2"/>
      <c r="K19" s="2">
        <f>STDEV(K3:K17)</f>
        <v>22.007862231484147</v>
      </c>
      <c r="L19" s="2">
        <f>STDEV(L3:L17)</f>
        <v>18.49197349688582</v>
      </c>
      <c r="M19" s="2">
        <f>STDEV(M3:M17)</f>
        <v>18.704353962189163</v>
      </c>
      <c r="N19" s="2"/>
      <c r="O19" s="2">
        <f>STDEV(O3:O17)</f>
        <v>4.651843205558216</v>
      </c>
      <c r="P19" s="2">
        <f>STDEV(P3:P17)</f>
        <v>10.835086576119627</v>
      </c>
      <c r="R19" s="2"/>
      <c r="S19" s="2">
        <f>STDEV(S3:S17)</f>
        <v>14.33307862453642</v>
      </c>
      <c r="T19" s="2">
        <f>STDEV(T3:T17)</f>
        <v>15.073969995610693</v>
      </c>
      <c r="U19" s="2">
        <f>STDEV(U3:U17)</f>
        <v>16.74544145502909</v>
      </c>
      <c r="V19" s="2"/>
      <c r="W19" s="2">
        <f>STDEV(W3:W17)</f>
        <v>6.023308767790915</v>
      </c>
      <c r="X19" s="2">
        <f>STDEV(X3:X17)</f>
        <v>6.614300529023113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I23" sqref="I23"/>
    </sheetView>
  </sheetViews>
  <sheetFormatPr defaultColWidth="9.140625" defaultRowHeight="15"/>
  <sheetData>
    <row r="1" ht="18">
      <c r="A1" t="s">
        <v>44</v>
      </c>
    </row>
    <row r="2" spans="1:25" ht="15">
      <c r="A2" s="3"/>
      <c r="B2" t="s">
        <v>0</v>
      </c>
      <c r="C2" t="s">
        <v>4</v>
      </c>
      <c r="D2" t="s">
        <v>5</v>
      </c>
      <c r="E2" t="s">
        <v>6</v>
      </c>
      <c r="G2" t="s">
        <v>7</v>
      </c>
      <c r="H2" t="s">
        <v>7</v>
      </c>
      <c r="J2" t="s">
        <v>1</v>
      </c>
      <c r="K2" t="s">
        <v>4</v>
      </c>
      <c r="L2" t="s">
        <v>5</v>
      </c>
      <c r="M2" t="s">
        <v>6</v>
      </c>
      <c r="O2" t="s">
        <v>7</v>
      </c>
      <c r="P2" t="s">
        <v>7</v>
      </c>
      <c r="S2" t="s">
        <v>2</v>
      </c>
      <c r="T2" t="s">
        <v>4</v>
      </c>
      <c r="U2" t="s">
        <v>5</v>
      </c>
      <c r="V2" t="s">
        <v>6</v>
      </c>
      <c r="X2" t="s">
        <v>7</v>
      </c>
      <c r="Y2" t="s">
        <v>7</v>
      </c>
    </row>
    <row r="3" spans="1:25" ht="15">
      <c r="A3" s="3">
        <v>1</v>
      </c>
      <c r="B3" t="s">
        <v>8</v>
      </c>
      <c r="C3">
        <v>3</v>
      </c>
      <c r="D3">
        <v>2</v>
      </c>
      <c r="E3">
        <v>2</v>
      </c>
      <c r="G3">
        <f aca="true" t="shared" si="0" ref="G3:G17">(D3-C3)/C3*100+100</f>
        <v>66.66666666666667</v>
      </c>
      <c r="H3">
        <f aca="true" t="shared" si="1" ref="H3:H17">(E3-C3)/C3*100+100</f>
        <v>66.66666666666667</v>
      </c>
      <c r="J3" t="s">
        <v>8</v>
      </c>
      <c r="K3">
        <v>3</v>
      </c>
      <c r="L3">
        <v>4</v>
      </c>
      <c r="M3">
        <v>4</v>
      </c>
      <c r="O3">
        <f aca="true" t="shared" si="2" ref="O3:O17">(L3-K3)/K3*100+100</f>
        <v>133.33333333333331</v>
      </c>
      <c r="P3">
        <f aca="true" t="shared" si="3" ref="P3:P17">(M3-K3)/K3*100+100</f>
        <v>133.33333333333331</v>
      </c>
      <c r="S3" t="s">
        <v>8</v>
      </c>
      <c r="T3">
        <v>3</v>
      </c>
      <c r="U3">
        <v>4</v>
      </c>
      <c r="V3">
        <v>4</v>
      </c>
      <c r="X3">
        <f>(U3-T3)/T3*100+100</f>
        <v>133.33333333333331</v>
      </c>
      <c r="Y3">
        <f aca="true" t="shared" si="4" ref="Y3:Y15">(V3-T3)/T3*100+100</f>
        <v>133.33333333333331</v>
      </c>
    </row>
    <row r="4" spans="1:25" ht="15">
      <c r="A4" s="3">
        <v>2</v>
      </c>
      <c r="B4" t="s">
        <v>15</v>
      </c>
      <c r="C4">
        <v>4</v>
      </c>
      <c r="D4">
        <v>3</v>
      </c>
      <c r="E4">
        <v>3</v>
      </c>
      <c r="G4">
        <f t="shared" si="0"/>
        <v>75</v>
      </c>
      <c r="H4">
        <f t="shared" si="1"/>
        <v>75</v>
      </c>
      <c r="J4" t="s">
        <v>15</v>
      </c>
      <c r="K4">
        <v>2</v>
      </c>
      <c r="L4">
        <v>3</v>
      </c>
      <c r="M4">
        <v>3</v>
      </c>
      <c r="O4">
        <f t="shared" si="2"/>
        <v>150</v>
      </c>
      <c r="P4">
        <f t="shared" si="3"/>
        <v>150</v>
      </c>
      <c r="S4" t="s">
        <v>15</v>
      </c>
      <c r="T4">
        <v>2</v>
      </c>
      <c r="U4">
        <v>2</v>
      </c>
      <c r="V4">
        <v>2</v>
      </c>
      <c r="X4">
        <f aca="true" t="shared" si="5" ref="X4:X17">(U4-T4)/T4*100+100</f>
        <v>100</v>
      </c>
      <c r="Y4">
        <f t="shared" si="4"/>
        <v>100</v>
      </c>
    </row>
    <row r="5" spans="1:25" ht="15">
      <c r="A5" s="3">
        <v>3</v>
      </c>
      <c r="B5" t="s">
        <v>9</v>
      </c>
      <c r="C5">
        <v>4.7</v>
      </c>
      <c r="D5">
        <v>3</v>
      </c>
      <c r="E5">
        <v>2.5</v>
      </c>
      <c r="G5">
        <f t="shared" si="0"/>
        <v>63.82978723404255</v>
      </c>
      <c r="H5">
        <f t="shared" si="1"/>
        <v>53.191489361702125</v>
      </c>
      <c r="J5" t="s">
        <v>9</v>
      </c>
      <c r="K5">
        <v>4</v>
      </c>
      <c r="L5">
        <v>5</v>
      </c>
      <c r="M5">
        <v>5</v>
      </c>
      <c r="O5">
        <f t="shared" si="2"/>
        <v>125</v>
      </c>
      <c r="P5">
        <f t="shared" si="3"/>
        <v>125</v>
      </c>
      <c r="S5" t="s">
        <v>9</v>
      </c>
      <c r="T5">
        <v>4</v>
      </c>
      <c r="U5">
        <v>4</v>
      </c>
      <c r="V5">
        <v>4</v>
      </c>
      <c r="X5">
        <f t="shared" si="5"/>
        <v>100</v>
      </c>
      <c r="Y5">
        <f t="shared" si="4"/>
        <v>100</v>
      </c>
    </row>
    <row r="6" spans="1:25" ht="15">
      <c r="A6" s="3">
        <v>4</v>
      </c>
      <c r="B6" t="s">
        <v>10</v>
      </c>
      <c r="C6">
        <v>4</v>
      </c>
      <c r="D6">
        <v>1.5</v>
      </c>
      <c r="E6">
        <v>2</v>
      </c>
      <c r="G6">
        <f t="shared" si="0"/>
        <v>37.5</v>
      </c>
      <c r="H6">
        <f t="shared" si="1"/>
        <v>50</v>
      </c>
      <c r="J6" t="s">
        <v>10</v>
      </c>
      <c r="K6">
        <v>4</v>
      </c>
      <c r="L6">
        <v>5</v>
      </c>
      <c r="M6">
        <v>5</v>
      </c>
      <c r="O6">
        <f t="shared" si="2"/>
        <v>125</v>
      </c>
      <c r="P6">
        <f t="shared" si="3"/>
        <v>125</v>
      </c>
      <c r="S6" t="s">
        <v>10</v>
      </c>
      <c r="T6">
        <v>4</v>
      </c>
      <c r="U6">
        <v>4</v>
      </c>
      <c r="V6">
        <v>4</v>
      </c>
      <c r="X6">
        <f t="shared" si="5"/>
        <v>100</v>
      </c>
      <c r="Y6">
        <f t="shared" si="4"/>
        <v>100</v>
      </c>
    </row>
    <row r="7" spans="1:25" ht="15">
      <c r="A7" s="3">
        <v>5</v>
      </c>
      <c r="B7" t="s">
        <v>14</v>
      </c>
      <c r="C7">
        <v>3.9</v>
      </c>
      <c r="D7">
        <v>2.4</v>
      </c>
      <c r="E7">
        <v>2.5</v>
      </c>
      <c r="G7">
        <f t="shared" si="0"/>
        <v>61.53846153846153</v>
      </c>
      <c r="H7">
        <f t="shared" si="1"/>
        <v>64.1025641025641</v>
      </c>
      <c r="J7" t="s">
        <v>14</v>
      </c>
      <c r="K7">
        <v>4</v>
      </c>
      <c r="L7">
        <v>5</v>
      </c>
      <c r="M7">
        <v>5</v>
      </c>
      <c r="O7">
        <f t="shared" si="2"/>
        <v>125</v>
      </c>
      <c r="P7">
        <f t="shared" si="3"/>
        <v>125</v>
      </c>
      <c r="S7" t="s">
        <v>14</v>
      </c>
      <c r="T7">
        <v>4</v>
      </c>
      <c r="U7">
        <v>4</v>
      </c>
      <c r="V7">
        <v>4</v>
      </c>
      <c r="X7">
        <f t="shared" si="5"/>
        <v>100</v>
      </c>
      <c r="Y7">
        <f t="shared" si="4"/>
        <v>100</v>
      </c>
    </row>
    <row r="8" spans="1:25" ht="15">
      <c r="A8" s="3">
        <v>6</v>
      </c>
      <c r="B8" t="s">
        <v>11</v>
      </c>
      <c r="C8">
        <v>4</v>
      </c>
      <c r="D8">
        <v>3</v>
      </c>
      <c r="E8">
        <v>3.5</v>
      </c>
      <c r="G8">
        <f t="shared" si="0"/>
        <v>75</v>
      </c>
      <c r="H8">
        <f t="shared" si="1"/>
        <v>87.5</v>
      </c>
      <c r="J8" t="s">
        <v>11</v>
      </c>
      <c r="K8">
        <v>5</v>
      </c>
      <c r="L8">
        <v>5</v>
      </c>
      <c r="M8">
        <v>6</v>
      </c>
      <c r="O8">
        <f t="shared" si="2"/>
        <v>100</v>
      </c>
      <c r="P8">
        <f t="shared" si="3"/>
        <v>120</v>
      </c>
      <c r="S8" t="s">
        <v>11</v>
      </c>
      <c r="T8">
        <v>5</v>
      </c>
      <c r="U8">
        <v>5</v>
      </c>
      <c r="V8">
        <v>5</v>
      </c>
      <c r="X8">
        <f t="shared" si="5"/>
        <v>100</v>
      </c>
      <c r="Y8">
        <f t="shared" si="4"/>
        <v>100</v>
      </c>
    </row>
    <row r="9" spans="1:25" ht="15">
      <c r="A9" s="3">
        <v>7</v>
      </c>
      <c r="B9" t="s">
        <v>22</v>
      </c>
      <c r="C9">
        <v>3</v>
      </c>
      <c r="D9">
        <v>2</v>
      </c>
      <c r="E9">
        <v>3</v>
      </c>
      <c r="G9">
        <f t="shared" si="0"/>
        <v>66.66666666666667</v>
      </c>
      <c r="H9">
        <f t="shared" si="1"/>
        <v>100</v>
      </c>
      <c r="J9" t="s">
        <v>22</v>
      </c>
      <c r="K9">
        <v>3</v>
      </c>
      <c r="L9">
        <v>5</v>
      </c>
      <c r="M9">
        <v>4</v>
      </c>
      <c r="O9">
        <f t="shared" si="2"/>
        <v>166.66666666666666</v>
      </c>
      <c r="P9">
        <f t="shared" si="3"/>
        <v>133.33333333333331</v>
      </c>
      <c r="S9" t="s">
        <v>22</v>
      </c>
      <c r="T9">
        <v>4</v>
      </c>
      <c r="U9">
        <v>4</v>
      </c>
      <c r="V9">
        <v>4</v>
      </c>
      <c r="X9">
        <f t="shared" si="5"/>
        <v>100</v>
      </c>
      <c r="Y9">
        <f t="shared" si="4"/>
        <v>100</v>
      </c>
    </row>
    <row r="10" spans="1:25" ht="15">
      <c r="A10" s="3">
        <v>8</v>
      </c>
      <c r="B10" t="s">
        <v>15</v>
      </c>
      <c r="C10">
        <v>4.5</v>
      </c>
      <c r="D10">
        <v>2.4</v>
      </c>
      <c r="E10">
        <v>2.6</v>
      </c>
      <c r="G10">
        <f t="shared" si="0"/>
        <v>53.333333333333336</v>
      </c>
      <c r="H10">
        <f t="shared" si="1"/>
        <v>57.77777777777778</v>
      </c>
      <c r="J10" t="s">
        <v>15</v>
      </c>
      <c r="K10">
        <v>3</v>
      </c>
      <c r="L10">
        <v>4</v>
      </c>
      <c r="M10">
        <v>5</v>
      </c>
      <c r="O10">
        <f t="shared" si="2"/>
        <v>133.33333333333331</v>
      </c>
      <c r="P10">
        <f t="shared" si="3"/>
        <v>166.66666666666666</v>
      </c>
      <c r="S10" t="s">
        <v>15</v>
      </c>
      <c r="T10">
        <v>4</v>
      </c>
      <c r="U10">
        <v>4</v>
      </c>
      <c r="V10">
        <v>4</v>
      </c>
      <c r="X10">
        <f t="shared" si="5"/>
        <v>100</v>
      </c>
      <c r="Y10">
        <f t="shared" si="4"/>
        <v>100</v>
      </c>
    </row>
    <row r="11" spans="1:25" ht="15">
      <c r="A11" s="3">
        <v>9</v>
      </c>
      <c r="B11" t="s">
        <v>21</v>
      </c>
      <c r="C11">
        <v>3</v>
      </c>
      <c r="D11">
        <v>2</v>
      </c>
      <c r="E11">
        <v>2</v>
      </c>
      <c r="G11">
        <f t="shared" si="0"/>
        <v>66.66666666666667</v>
      </c>
      <c r="H11">
        <f t="shared" si="1"/>
        <v>66.66666666666667</v>
      </c>
      <c r="J11" t="s">
        <v>21</v>
      </c>
      <c r="K11">
        <v>3</v>
      </c>
      <c r="L11">
        <v>4</v>
      </c>
      <c r="M11">
        <v>4</v>
      </c>
      <c r="O11">
        <f t="shared" si="2"/>
        <v>133.33333333333331</v>
      </c>
      <c r="P11">
        <f t="shared" si="3"/>
        <v>133.33333333333331</v>
      </c>
      <c r="S11" t="s">
        <v>21</v>
      </c>
      <c r="T11">
        <v>3</v>
      </c>
      <c r="U11">
        <v>3</v>
      </c>
      <c r="V11">
        <v>3</v>
      </c>
      <c r="X11">
        <f t="shared" si="5"/>
        <v>100</v>
      </c>
      <c r="Y11">
        <f t="shared" si="4"/>
        <v>100</v>
      </c>
    </row>
    <row r="12" spans="1:25" ht="15">
      <c r="A12" s="3">
        <v>10</v>
      </c>
      <c r="B12" t="s">
        <v>23</v>
      </c>
      <c r="C12">
        <v>4</v>
      </c>
      <c r="D12">
        <v>3</v>
      </c>
      <c r="E12">
        <v>3</v>
      </c>
      <c r="G12">
        <f t="shared" si="0"/>
        <v>75</v>
      </c>
      <c r="H12">
        <f t="shared" si="1"/>
        <v>75</v>
      </c>
      <c r="J12" t="s">
        <v>23</v>
      </c>
      <c r="K12">
        <v>4</v>
      </c>
      <c r="L12">
        <v>5</v>
      </c>
      <c r="M12">
        <v>4</v>
      </c>
      <c r="O12">
        <f t="shared" si="2"/>
        <v>125</v>
      </c>
      <c r="P12">
        <f t="shared" si="3"/>
        <v>100</v>
      </c>
      <c r="S12" t="s">
        <v>23</v>
      </c>
      <c r="T12">
        <v>4</v>
      </c>
      <c r="U12">
        <v>4</v>
      </c>
      <c r="V12">
        <v>4</v>
      </c>
      <c r="X12">
        <f t="shared" si="5"/>
        <v>100</v>
      </c>
      <c r="Y12">
        <f t="shared" si="4"/>
        <v>100</v>
      </c>
    </row>
    <row r="13" spans="1:25" ht="15">
      <c r="A13" s="3">
        <v>11</v>
      </c>
      <c r="B13" t="s">
        <v>25</v>
      </c>
      <c r="C13">
        <v>5</v>
      </c>
      <c r="D13">
        <v>3</v>
      </c>
      <c r="E13">
        <v>4</v>
      </c>
      <c r="G13">
        <f t="shared" si="0"/>
        <v>60</v>
      </c>
      <c r="H13">
        <f t="shared" si="1"/>
        <v>80</v>
      </c>
      <c r="J13" t="s">
        <v>25</v>
      </c>
      <c r="K13">
        <v>4</v>
      </c>
      <c r="L13">
        <v>5</v>
      </c>
      <c r="M13">
        <v>4</v>
      </c>
      <c r="O13">
        <f t="shared" si="2"/>
        <v>125</v>
      </c>
      <c r="P13">
        <f t="shared" si="3"/>
        <v>100</v>
      </c>
      <c r="S13" t="s">
        <v>25</v>
      </c>
      <c r="T13">
        <v>4</v>
      </c>
      <c r="U13">
        <v>4</v>
      </c>
      <c r="V13">
        <v>4</v>
      </c>
      <c r="X13">
        <f t="shared" si="5"/>
        <v>100</v>
      </c>
      <c r="Y13">
        <f t="shared" si="4"/>
        <v>100</v>
      </c>
    </row>
    <row r="14" spans="1:25" ht="15">
      <c r="A14" s="3">
        <v>12</v>
      </c>
      <c r="B14" t="s">
        <v>24</v>
      </c>
      <c r="C14">
        <v>5.6</v>
      </c>
      <c r="D14">
        <v>3.4</v>
      </c>
      <c r="E14">
        <v>3.2</v>
      </c>
      <c r="G14">
        <f t="shared" si="0"/>
        <v>60.714285714285715</v>
      </c>
      <c r="H14">
        <f t="shared" si="1"/>
        <v>57.14285714285715</v>
      </c>
      <c r="J14" t="s">
        <v>24</v>
      </c>
      <c r="K14">
        <v>5</v>
      </c>
      <c r="L14">
        <v>7</v>
      </c>
      <c r="M14">
        <v>6</v>
      </c>
      <c r="O14">
        <f t="shared" si="2"/>
        <v>140</v>
      </c>
      <c r="P14">
        <f t="shared" si="3"/>
        <v>120</v>
      </c>
      <c r="S14" t="s">
        <v>24</v>
      </c>
      <c r="T14">
        <v>5</v>
      </c>
      <c r="U14">
        <v>5</v>
      </c>
      <c r="V14">
        <v>6</v>
      </c>
      <c r="X14">
        <f t="shared" si="5"/>
        <v>100</v>
      </c>
      <c r="Y14">
        <f t="shared" si="4"/>
        <v>120</v>
      </c>
    </row>
    <row r="15" spans="1:25" ht="15">
      <c r="A15" s="3">
        <v>13</v>
      </c>
      <c r="B15" t="s">
        <v>19</v>
      </c>
      <c r="C15">
        <v>3</v>
      </c>
      <c r="D15">
        <v>1.8</v>
      </c>
      <c r="E15">
        <v>2</v>
      </c>
      <c r="G15">
        <f t="shared" si="0"/>
        <v>60</v>
      </c>
      <c r="H15">
        <f t="shared" si="1"/>
        <v>66.66666666666667</v>
      </c>
      <c r="J15" t="s">
        <v>19</v>
      </c>
      <c r="K15">
        <v>4</v>
      </c>
      <c r="L15">
        <v>6</v>
      </c>
      <c r="M15">
        <v>5</v>
      </c>
      <c r="O15">
        <f t="shared" si="2"/>
        <v>150</v>
      </c>
      <c r="P15">
        <f t="shared" si="3"/>
        <v>125</v>
      </c>
      <c r="S15" t="s">
        <v>19</v>
      </c>
      <c r="T15">
        <v>4</v>
      </c>
      <c r="U15">
        <v>4</v>
      </c>
      <c r="V15">
        <v>3</v>
      </c>
      <c r="X15">
        <f t="shared" si="5"/>
        <v>100</v>
      </c>
      <c r="Y15">
        <f t="shared" si="4"/>
        <v>75</v>
      </c>
    </row>
    <row r="16" spans="1:24" ht="15">
      <c r="A16" s="3">
        <v>14</v>
      </c>
      <c r="B16" t="s">
        <v>18</v>
      </c>
      <c r="C16">
        <v>3</v>
      </c>
      <c r="D16">
        <v>3</v>
      </c>
      <c r="E16">
        <v>2</v>
      </c>
      <c r="G16">
        <f t="shared" si="0"/>
        <v>100</v>
      </c>
      <c r="H16">
        <f t="shared" si="1"/>
        <v>66.66666666666667</v>
      </c>
      <c r="J16" t="s">
        <v>18</v>
      </c>
      <c r="K16">
        <v>4</v>
      </c>
      <c r="L16">
        <v>5</v>
      </c>
      <c r="M16">
        <v>5</v>
      </c>
      <c r="O16">
        <f t="shared" si="2"/>
        <v>125</v>
      </c>
      <c r="P16">
        <f t="shared" si="3"/>
        <v>125</v>
      </c>
      <c r="S16" t="s">
        <v>18</v>
      </c>
      <c r="T16">
        <v>4</v>
      </c>
      <c r="U16">
        <v>4</v>
      </c>
      <c r="V16">
        <v>4</v>
      </c>
      <c r="X16">
        <f t="shared" si="5"/>
        <v>100</v>
      </c>
    </row>
    <row r="17" spans="1:24" ht="15">
      <c r="A17" s="3">
        <v>15</v>
      </c>
      <c r="B17" t="s">
        <v>17</v>
      </c>
      <c r="C17">
        <v>3.5</v>
      </c>
      <c r="D17">
        <v>2.8</v>
      </c>
      <c r="E17">
        <v>2.4</v>
      </c>
      <c r="G17">
        <f t="shared" si="0"/>
        <v>80</v>
      </c>
      <c r="H17">
        <f t="shared" si="1"/>
        <v>68.57142857142857</v>
      </c>
      <c r="J17" t="s">
        <v>17</v>
      </c>
      <c r="K17">
        <v>3</v>
      </c>
      <c r="L17">
        <v>6</v>
      </c>
      <c r="M17">
        <v>5</v>
      </c>
      <c r="O17">
        <f t="shared" si="2"/>
        <v>200</v>
      </c>
      <c r="P17">
        <f t="shared" si="3"/>
        <v>166.66666666666666</v>
      </c>
      <c r="S17" t="s">
        <v>17</v>
      </c>
      <c r="T17">
        <v>4</v>
      </c>
      <c r="U17">
        <v>4</v>
      </c>
      <c r="V17">
        <v>3</v>
      </c>
      <c r="X17">
        <f t="shared" si="5"/>
        <v>100</v>
      </c>
    </row>
    <row r="18" spans="1:25" ht="15">
      <c r="A18" s="2" t="s">
        <v>12</v>
      </c>
      <c r="C18" s="2">
        <f>AVERAGE(C3:C17)</f>
        <v>3.88</v>
      </c>
      <c r="D18" s="2">
        <f>AVERAGE(D3:D17)</f>
        <v>2.553333333333333</v>
      </c>
      <c r="E18" s="2">
        <f>AVERAGE(E3:E17)</f>
        <v>2.646666666666667</v>
      </c>
      <c r="G18" s="2">
        <f>AVERAGE(G3:G17)</f>
        <v>66.7943911880082</v>
      </c>
      <c r="H18" s="2">
        <f>AVERAGE(H3:H17)</f>
        <v>68.99685224153309</v>
      </c>
      <c r="K18" s="2">
        <f>AVERAGE(K3:K17)</f>
        <v>3.6666666666666665</v>
      </c>
      <c r="L18" s="2">
        <f>AVERAGE(L3:L15)</f>
        <v>4.846153846153846</v>
      </c>
      <c r="M18" s="2">
        <f>AVERAGE(M3:M17)</f>
        <v>4.666666666666667</v>
      </c>
      <c r="N18" s="2"/>
      <c r="O18" s="2">
        <f>AVERAGE(O3:O16)</f>
        <v>132.61904761904762</v>
      </c>
      <c r="P18" s="2">
        <f>AVERAGE(P3:P17)</f>
        <v>129.88888888888889</v>
      </c>
      <c r="R18" s="2" t="s">
        <v>12</v>
      </c>
      <c r="T18" s="2">
        <f>AVERAGE(T3:T17)</f>
        <v>3.8666666666666667</v>
      </c>
      <c r="U18" s="2">
        <f>AVERAGE(U3:U17)</f>
        <v>3.933333333333333</v>
      </c>
      <c r="V18" s="2">
        <f>AVERAGE(V3:V14)</f>
        <v>4</v>
      </c>
      <c r="X18" s="2">
        <f>AVERAGE(X3:X17)</f>
        <v>102.22222222222221</v>
      </c>
      <c r="Y18" s="2">
        <f>AVERAGE(Y3:Y15)</f>
        <v>102.17948717948717</v>
      </c>
    </row>
    <row r="19" spans="1:25" ht="15">
      <c r="A19" s="2" t="s">
        <v>13</v>
      </c>
      <c r="C19" s="2">
        <f>STDEV(C3:C17)</f>
        <v>0.8169630171731</v>
      </c>
      <c r="D19" s="2">
        <f>STDEV(D3:D17)</f>
        <v>0.574290452479864</v>
      </c>
      <c r="E19" s="2">
        <f>STDEV(E3:E17)</f>
        <v>0.6232021761683378</v>
      </c>
      <c r="G19" s="2">
        <f>STDEV(G3:G17)</f>
        <v>13.846391592313157</v>
      </c>
      <c r="H19" s="2">
        <f>STDEV(H3:H17)</f>
        <v>13.146523978200788</v>
      </c>
      <c r="K19" s="2">
        <f>STDEV(K3:K17)</f>
        <v>0.8164965809277264</v>
      </c>
      <c r="L19" s="2">
        <f>STDEV(L3:L15)</f>
        <v>0.9870962335856486</v>
      </c>
      <c r="M19" s="2">
        <f>STDEV(M3:M17)</f>
        <v>0.8164965809277251</v>
      </c>
      <c r="N19" s="2"/>
      <c r="O19" s="2">
        <f>STDEV(O3:O16)</f>
        <v>15.766922610194209</v>
      </c>
      <c r="P19" s="2">
        <f>STDEV(P3:P17)</f>
        <v>19.359451433043315</v>
      </c>
      <c r="R19" s="2" t="s">
        <v>13</v>
      </c>
      <c r="T19" s="2">
        <f>STDEV(T3:T17)</f>
        <v>0.7432233529572059</v>
      </c>
      <c r="U19" s="2">
        <f>STDEV(U3:U17)</f>
        <v>0.703731550548997</v>
      </c>
      <c r="V19" s="2">
        <f>STDEV(V3:V14)</f>
        <v>0.9534625892455924</v>
      </c>
      <c r="X19" s="2">
        <f>STDEV(X3:X17)</f>
        <v>8.6066296582387</v>
      </c>
      <c r="Y19" s="2">
        <f>STDEV(Y3:Y15)</f>
        <v>13.14774687401799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00390625" style="0" customWidth="1"/>
    <col min="10" max="10" width="15.57421875" style="0" customWidth="1"/>
    <col min="18" max="18" width="13.140625" style="0" customWidth="1"/>
  </cols>
  <sheetData>
    <row r="1" ht="18">
      <c r="A1" t="s">
        <v>43</v>
      </c>
    </row>
    <row r="2" spans="2:24" ht="15">
      <c r="B2" t="s">
        <v>38</v>
      </c>
      <c r="C2" t="s">
        <v>4</v>
      </c>
      <c r="D2" t="s">
        <v>5</v>
      </c>
      <c r="E2" t="s">
        <v>6</v>
      </c>
      <c r="G2" t="s">
        <v>7</v>
      </c>
      <c r="H2" t="s">
        <v>7</v>
      </c>
      <c r="J2" t="s">
        <v>39</v>
      </c>
      <c r="K2" t="s">
        <v>4</v>
      </c>
      <c r="L2" t="s">
        <v>5</v>
      </c>
      <c r="M2" t="s">
        <v>6</v>
      </c>
      <c r="O2" t="s">
        <v>7</v>
      </c>
      <c r="P2" t="s">
        <v>7</v>
      </c>
      <c r="R2" t="s">
        <v>40</v>
      </c>
      <c r="S2" t="s">
        <v>4</v>
      </c>
      <c r="T2" t="s">
        <v>5</v>
      </c>
      <c r="U2" t="s">
        <v>6</v>
      </c>
      <c r="W2" t="s">
        <v>7</v>
      </c>
      <c r="X2" t="s">
        <v>7</v>
      </c>
    </row>
    <row r="3" spans="1:24" ht="15">
      <c r="A3" s="3">
        <v>1</v>
      </c>
      <c r="B3" t="s">
        <v>8</v>
      </c>
      <c r="C3">
        <v>5</v>
      </c>
      <c r="D3">
        <v>4</v>
      </c>
      <c r="E3">
        <v>5</v>
      </c>
      <c r="G3">
        <f aca="true" t="shared" si="0" ref="G3:G17">(D3-C3)/C3*100+100</f>
        <v>80</v>
      </c>
      <c r="H3">
        <f aca="true" t="shared" si="1" ref="H3:H17">(E3-C3)/C3*100+100</f>
        <v>100</v>
      </c>
      <c r="J3" t="s">
        <v>8</v>
      </c>
      <c r="K3">
        <v>5.2</v>
      </c>
      <c r="L3">
        <v>7</v>
      </c>
      <c r="M3">
        <v>6.7</v>
      </c>
      <c r="O3">
        <f aca="true" t="shared" si="2" ref="O3:O17">(L3-K3)/K3*100+100</f>
        <v>134.6153846153846</v>
      </c>
      <c r="P3">
        <f aca="true" t="shared" si="3" ref="P3:P17">(M3-K3)/K3*100+100</f>
        <v>128.84615384615384</v>
      </c>
      <c r="R3" t="s">
        <v>8</v>
      </c>
      <c r="S3">
        <v>4</v>
      </c>
      <c r="T3">
        <v>5</v>
      </c>
      <c r="U3">
        <v>5</v>
      </c>
      <c r="W3">
        <f aca="true" t="shared" si="4" ref="W3:W17">(T3-S3)/S3*100+100</f>
        <v>125</v>
      </c>
      <c r="X3">
        <f aca="true" t="shared" si="5" ref="X3:X17">(U3-S3)/S3*100+100</f>
        <v>125</v>
      </c>
    </row>
    <row r="4" spans="1:24" ht="15">
      <c r="A4" s="3">
        <v>2</v>
      </c>
      <c r="B4" t="s">
        <v>15</v>
      </c>
      <c r="C4">
        <v>5.7</v>
      </c>
      <c r="D4">
        <v>4.3</v>
      </c>
      <c r="E4">
        <v>4</v>
      </c>
      <c r="G4">
        <f t="shared" si="0"/>
        <v>75.43859649122807</v>
      </c>
      <c r="H4">
        <f t="shared" si="1"/>
        <v>70.17543859649123</v>
      </c>
      <c r="J4" t="s">
        <v>15</v>
      </c>
      <c r="K4">
        <v>6</v>
      </c>
      <c r="L4">
        <v>7</v>
      </c>
      <c r="M4">
        <v>6.9</v>
      </c>
      <c r="O4">
        <f t="shared" si="2"/>
        <v>116.66666666666666</v>
      </c>
      <c r="P4">
        <f t="shared" si="3"/>
        <v>115</v>
      </c>
      <c r="R4" t="s">
        <v>15</v>
      </c>
      <c r="S4">
        <v>5.7</v>
      </c>
      <c r="T4">
        <v>5.7</v>
      </c>
      <c r="U4">
        <v>5.7</v>
      </c>
      <c r="W4">
        <f t="shared" si="4"/>
        <v>100</v>
      </c>
      <c r="X4">
        <f t="shared" si="5"/>
        <v>100</v>
      </c>
    </row>
    <row r="5" spans="1:24" ht="15">
      <c r="A5" s="3">
        <v>3</v>
      </c>
      <c r="B5" t="s">
        <v>9</v>
      </c>
      <c r="C5">
        <v>5.5</v>
      </c>
      <c r="D5">
        <v>5.3</v>
      </c>
      <c r="E5">
        <v>4</v>
      </c>
      <c r="G5">
        <f t="shared" si="0"/>
        <v>96.36363636363636</v>
      </c>
      <c r="H5">
        <f t="shared" si="1"/>
        <v>72.72727272727273</v>
      </c>
      <c r="J5" t="s">
        <v>9</v>
      </c>
      <c r="K5">
        <v>4.8</v>
      </c>
      <c r="L5">
        <v>6</v>
      </c>
      <c r="M5">
        <v>6</v>
      </c>
      <c r="O5">
        <f t="shared" si="2"/>
        <v>125</v>
      </c>
      <c r="P5">
        <f t="shared" si="3"/>
        <v>125</v>
      </c>
      <c r="R5" t="s">
        <v>9</v>
      </c>
      <c r="S5">
        <v>5.5</v>
      </c>
      <c r="T5">
        <v>5.5</v>
      </c>
      <c r="U5">
        <v>5.8</v>
      </c>
      <c r="W5">
        <f t="shared" si="4"/>
        <v>100</v>
      </c>
      <c r="X5">
        <f t="shared" si="5"/>
        <v>105.45454545454545</v>
      </c>
    </row>
    <row r="6" spans="1:24" ht="15">
      <c r="A6" s="3">
        <v>4</v>
      </c>
      <c r="B6" t="s">
        <v>10</v>
      </c>
      <c r="C6">
        <v>5</v>
      </c>
      <c r="D6">
        <v>5</v>
      </c>
      <c r="E6">
        <v>4.3</v>
      </c>
      <c r="G6">
        <f t="shared" si="0"/>
        <v>100</v>
      </c>
      <c r="H6">
        <f t="shared" si="1"/>
        <v>86</v>
      </c>
      <c r="J6" t="s">
        <v>10</v>
      </c>
      <c r="K6">
        <v>4.3</v>
      </c>
      <c r="L6">
        <v>7.2</v>
      </c>
      <c r="M6">
        <v>7</v>
      </c>
      <c r="O6">
        <f t="shared" si="2"/>
        <v>167.4418604651163</v>
      </c>
      <c r="P6">
        <f t="shared" si="3"/>
        <v>162.79069767441862</v>
      </c>
      <c r="R6" t="s">
        <v>10</v>
      </c>
      <c r="S6">
        <v>5</v>
      </c>
      <c r="T6">
        <v>6</v>
      </c>
      <c r="U6">
        <v>5</v>
      </c>
      <c r="W6">
        <f t="shared" si="4"/>
        <v>120</v>
      </c>
      <c r="X6">
        <f t="shared" si="5"/>
        <v>100</v>
      </c>
    </row>
    <row r="7" spans="1:24" ht="15">
      <c r="A7" s="3">
        <v>5</v>
      </c>
      <c r="B7" t="s">
        <v>14</v>
      </c>
      <c r="C7">
        <v>6</v>
      </c>
      <c r="D7">
        <v>4.6</v>
      </c>
      <c r="E7">
        <v>3.7</v>
      </c>
      <c r="G7">
        <f t="shared" si="0"/>
        <v>76.66666666666666</v>
      </c>
      <c r="H7">
        <f t="shared" si="1"/>
        <v>61.66666666666667</v>
      </c>
      <c r="J7" t="s">
        <v>14</v>
      </c>
      <c r="K7">
        <v>6</v>
      </c>
      <c r="L7">
        <v>7</v>
      </c>
      <c r="M7">
        <v>7</v>
      </c>
      <c r="O7">
        <f t="shared" si="2"/>
        <v>116.66666666666666</v>
      </c>
      <c r="P7">
        <f t="shared" si="3"/>
        <v>116.66666666666666</v>
      </c>
      <c r="R7" t="s">
        <v>14</v>
      </c>
      <c r="S7">
        <v>6</v>
      </c>
      <c r="T7">
        <v>6</v>
      </c>
      <c r="U7">
        <v>6.5</v>
      </c>
      <c r="W7">
        <f t="shared" si="4"/>
        <v>100</v>
      </c>
      <c r="X7">
        <f t="shared" si="5"/>
        <v>108.33333333333333</v>
      </c>
    </row>
    <row r="8" spans="1:24" ht="15">
      <c r="A8" s="3">
        <v>6</v>
      </c>
      <c r="B8" t="s">
        <v>11</v>
      </c>
      <c r="C8">
        <v>5.5</v>
      </c>
      <c r="D8">
        <v>4.3</v>
      </c>
      <c r="E8">
        <v>3.8</v>
      </c>
      <c r="G8">
        <f t="shared" si="0"/>
        <v>78.18181818181817</v>
      </c>
      <c r="H8">
        <f t="shared" si="1"/>
        <v>69.0909090909091</v>
      </c>
      <c r="J8" t="s">
        <v>11</v>
      </c>
      <c r="K8">
        <v>5.5</v>
      </c>
      <c r="L8">
        <v>7</v>
      </c>
      <c r="M8">
        <v>7</v>
      </c>
      <c r="O8">
        <f t="shared" si="2"/>
        <v>127.27272727272727</v>
      </c>
      <c r="P8">
        <f t="shared" si="3"/>
        <v>127.27272727272727</v>
      </c>
      <c r="R8" t="s">
        <v>11</v>
      </c>
      <c r="S8">
        <v>5.5</v>
      </c>
      <c r="T8">
        <v>5.5</v>
      </c>
      <c r="U8">
        <v>5.5</v>
      </c>
      <c r="W8">
        <f t="shared" si="4"/>
        <v>100</v>
      </c>
      <c r="X8">
        <f t="shared" si="5"/>
        <v>100</v>
      </c>
    </row>
    <row r="9" spans="1:24" ht="15">
      <c r="A9" s="3">
        <v>7</v>
      </c>
      <c r="B9" t="s">
        <v>22</v>
      </c>
      <c r="C9">
        <v>6.5</v>
      </c>
      <c r="D9">
        <v>3.8</v>
      </c>
      <c r="E9">
        <v>3.9</v>
      </c>
      <c r="G9">
        <f t="shared" si="0"/>
        <v>58.46153846153846</v>
      </c>
      <c r="H9">
        <f t="shared" si="1"/>
        <v>60</v>
      </c>
      <c r="J9" t="s">
        <v>22</v>
      </c>
      <c r="K9">
        <v>6</v>
      </c>
      <c r="L9">
        <v>7</v>
      </c>
      <c r="M9">
        <v>7.2</v>
      </c>
      <c r="O9">
        <f t="shared" si="2"/>
        <v>116.66666666666666</v>
      </c>
      <c r="P9">
        <f t="shared" si="3"/>
        <v>120</v>
      </c>
      <c r="R9" t="s">
        <v>22</v>
      </c>
      <c r="S9">
        <v>6.5</v>
      </c>
      <c r="T9">
        <v>6.5</v>
      </c>
      <c r="U9">
        <v>6.5</v>
      </c>
      <c r="W9">
        <f t="shared" si="4"/>
        <v>100</v>
      </c>
      <c r="X9">
        <f t="shared" si="5"/>
        <v>100</v>
      </c>
    </row>
    <row r="10" spans="1:24" ht="15">
      <c r="A10" s="3">
        <v>8</v>
      </c>
      <c r="B10" t="s">
        <v>15</v>
      </c>
      <c r="C10">
        <v>5.8</v>
      </c>
      <c r="D10">
        <v>4.6</v>
      </c>
      <c r="E10">
        <v>5</v>
      </c>
      <c r="G10">
        <f t="shared" si="0"/>
        <v>79.3103448275862</v>
      </c>
      <c r="H10">
        <f t="shared" si="1"/>
        <v>86.20689655172414</v>
      </c>
      <c r="J10" t="s">
        <v>15</v>
      </c>
      <c r="K10">
        <v>5</v>
      </c>
      <c r="L10">
        <v>6.5</v>
      </c>
      <c r="M10">
        <v>6</v>
      </c>
      <c r="O10">
        <f t="shared" si="2"/>
        <v>130</v>
      </c>
      <c r="P10">
        <f t="shared" si="3"/>
        <v>120</v>
      </c>
      <c r="R10" t="s">
        <v>15</v>
      </c>
      <c r="S10">
        <v>5.8</v>
      </c>
      <c r="T10">
        <v>5.8</v>
      </c>
      <c r="U10">
        <v>5.8</v>
      </c>
      <c r="W10">
        <f t="shared" si="4"/>
        <v>100</v>
      </c>
      <c r="X10">
        <f t="shared" si="5"/>
        <v>100</v>
      </c>
    </row>
    <row r="11" spans="1:24" ht="15">
      <c r="A11" s="3">
        <v>9</v>
      </c>
      <c r="B11" t="s">
        <v>21</v>
      </c>
      <c r="C11">
        <v>6</v>
      </c>
      <c r="D11">
        <v>5.1</v>
      </c>
      <c r="E11">
        <v>5</v>
      </c>
      <c r="G11">
        <f t="shared" si="0"/>
        <v>85</v>
      </c>
      <c r="H11">
        <f t="shared" si="1"/>
        <v>83.33333333333334</v>
      </c>
      <c r="J11" t="s">
        <v>21</v>
      </c>
      <c r="K11">
        <v>5.4</v>
      </c>
      <c r="L11">
        <v>7</v>
      </c>
      <c r="M11">
        <v>6</v>
      </c>
      <c r="O11">
        <f t="shared" si="2"/>
        <v>129.62962962962962</v>
      </c>
      <c r="P11">
        <f t="shared" si="3"/>
        <v>111.1111111111111</v>
      </c>
      <c r="R11" t="s">
        <v>21</v>
      </c>
      <c r="S11">
        <v>6.4</v>
      </c>
      <c r="T11">
        <v>6.5</v>
      </c>
      <c r="U11">
        <v>4.7</v>
      </c>
      <c r="W11">
        <f t="shared" si="4"/>
        <v>101.5625</v>
      </c>
      <c r="X11">
        <f t="shared" si="5"/>
        <v>73.4375</v>
      </c>
    </row>
    <row r="12" spans="1:24" ht="15">
      <c r="A12" s="3">
        <v>10</v>
      </c>
      <c r="B12" t="s">
        <v>23</v>
      </c>
      <c r="C12">
        <v>5</v>
      </c>
      <c r="D12">
        <v>3</v>
      </c>
      <c r="E12">
        <v>3</v>
      </c>
      <c r="G12">
        <f t="shared" si="0"/>
        <v>60</v>
      </c>
      <c r="H12">
        <f t="shared" si="1"/>
        <v>60</v>
      </c>
      <c r="J12" t="s">
        <v>23</v>
      </c>
      <c r="K12">
        <v>5</v>
      </c>
      <c r="L12">
        <v>7</v>
      </c>
      <c r="M12">
        <v>7</v>
      </c>
      <c r="O12">
        <f t="shared" si="2"/>
        <v>140</v>
      </c>
      <c r="P12">
        <f t="shared" si="3"/>
        <v>140</v>
      </c>
      <c r="R12" t="s">
        <v>23</v>
      </c>
      <c r="S12">
        <v>4.5</v>
      </c>
      <c r="T12">
        <v>4.8</v>
      </c>
      <c r="U12">
        <v>4.5</v>
      </c>
      <c r="W12">
        <f t="shared" si="4"/>
        <v>106.66666666666666</v>
      </c>
      <c r="X12">
        <f t="shared" si="5"/>
        <v>100</v>
      </c>
    </row>
    <row r="13" spans="1:24" ht="15">
      <c r="A13" s="3">
        <v>11</v>
      </c>
      <c r="B13" t="s">
        <v>25</v>
      </c>
      <c r="C13">
        <v>4</v>
      </c>
      <c r="D13">
        <v>3</v>
      </c>
      <c r="E13">
        <v>3.8</v>
      </c>
      <c r="G13">
        <f t="shared" si="0"/>
        <v>75</v>
      </c>
      <c r="H13">
        <f t="shared" si="1"/>
        <v>95</v>
      </c>
      <c r="J13" t="s">
        <v>25</v>
      </c>
      <c r="K13">
        <v>5</v>
      </c>
      <c r="L13">
        <v>5.8</v>
      </c>
      <c r="M13">
        <v>6</v>
      </c>
      <c r="O13">
        <f t="shared" si="2"/>
        <v>116</v>
      </c>
      <c r="P13">
        <f t="shared" si="3"/>
        <v>120</v>
      </c>
      <c r="R13" t="s">
        <v>25</v>
      </c>
      <c r="S13">
        <v>4</v>
      </c>
      <c r="T13">
        <v>4</v>
      </c>
      <c r="U13">
        <v>4.5</v>
      </c>
      <c r="W13">
        <f t="shared" si="4"/>
        <v>100</v>
      </c>
      <c r="X13">
        <f t="shared" si="5"/>
        <v>112.5</v>
      </c>
    </row>
    <row r="14" spans="1:24" ht="15">
      <c r="A14" s="3">
        <v>12</v>
      </c>
      <c r="B14" t="s">
        <v>24</v>
      </c>
      <c r="C14">
        <v>5</v>
      </c>
      <c r="D14">
        <v>4</v>
      </c>
      <c r="E14">
        <v>4.9</v>
      </c>
      <c r="G14">
        <f t="shared" si="0"/>
        <v>80</v>
      </c>
      <c r="H14">
        <f t="shared" si="1"/>
        <v>98.00000000000001</v>
      </c>
      <c r="J14" t="s">
        <v>24</v>
      </c>
      <c r="K14">
        <v>5</v>
      </c>
      <c r="L14">
        <v>6.4</v>
      </c>
      <c r="M14">
        <v>6</v>
      </c>
      <c r="O14">
        <f t="shared" si="2"/>
        <v>128</v>
      </c>
      <c r="P14">
        <f t="shared" si="3"/>
        <v>120</v>
      </c>
      <c r="R14" t="s">
        <v>24</v>
      </c>
      <c r="S14">
        <v>5</v>
      </c>
      <c r="T14">
        <v>5</v>
      </c>
      <c r="U14">
        <v>5</v>
      </c>
      <c r="W14">
        <f t="shared" si="4"/>
        <v>100</v>
      </c>
      <c r="X14">
        <f t="shared" si="5"/>
        <v>100</v>
      </c>
    </row>
    <row r="15" spans="1:24" ht="15">
      <c r="A15" s="3">
        <v>13</v>
      </c>
      <c r="B15" t="s">
        <v>19</v>
      </c>
      <c r="C15">
        <v>5</v>
      </c>
      <c r="D15">
        <v>3.3</v>
      </c>
      <c r="E15">
        <v>3</v>
      </c>
      <c r="G15">
        <f t="shared" si="0"/>
        <v>66</v>
      </c>
      <c r="H15">
        <f t="shared" si="1"/>
        <v>60</v>
      </c>
      <c r="J15" t="s">
        <v>19</v>
      </c>
      <c r="K15">
        <v>5</v>
      </c>
      <c r="L15">
        <v>7.2</v>
      </c>
      <c r="M15">
        <v>7</v>
      </c>
      <c r="O15">
        <f t="shared" si="2"/>
        <v>144</v>
      </c>
      <c r="P15">
        <f t="shared" si="3"/>
        <v>140</v>
      </c>
      <c r="R15" t="s">
        <v>19</v>
      </c>
      <c r="S15">
        <v>5</v>
      </c>
      <c r="T15">
        <v>5</v>
      </c>
      <c r="U15">
        <v>5</v>
      </c>
      <c r="W15">
        <f t="shared" si="4"/>
        <v>100</v>
      </c>
      <c r="X15">
        <f t="shared" si="5"/>
        <v>100</v>
      </c>
    </row>
    <row r="16" spans="1:24" ht="15">
      <c r="A16" s="3">
        <v>14</v>
      </c>
      <c r="B16" t="s">
        <v>18</v>
      </c>
      <c r="C16">
        <v>5</v>
      </c>
      <c r="D16">
        <v>3</v>
      </c>
      <c r="E16">
        <v>3</v>
      </c>
      <c r="G16">
        <f t="shared" si="0"/>
        <v>60</v>
      </c>
      <c r="H16">
        <f t="shared" si="1"/>
        <v>60</v>
      </c>
      <c r="J16" t="s">
        <v>18</v>
      </c>
      <c r="K16">
        <v>5.4</v>
      </c>
      <c r="L16">
        <v>6.8</v>
      </c>
      <c r="M16">
        <v>7</v>
      </c>
      <c r="O16">
        <f t="shared" si="2"/>
        <v>125.92592592592591</v>
      </c>
      <c r="P16">
        <f t="shared" si="3"/>
        <v>129.62962962962962</v>
      </c>
      <c r="R16" t="s">
        <v>18</v>
      </c>
      <c r="S16">
        <v>6</v>
      </c>
      <c r="T16">
        <v>6</v>
      </c>
      <c r="U16">
        <v>5</v>
      </c>
      <c r="W16">
        <f t="shared" si="4"/>
        <v>100</v>
      </c>
      <c r="X16">
        <f t="shared" si="5"/>
        <v>83.33333333333334</v>
      </c>
    </row>
    <row r="17" spans="1:24" ht="15">
      <c r="A17" s="3">
        <v>15</v>
      </c>
      <c r="B17" t="s">
        <v>17</v>
      </c>
      <c r="C17">
        <v>6</v>
      </c>
      <c r="D17">
        <v>3</v>
      </c>
      <c r="E17">
        <v>4</v>
      </c>
      <c r="G17">
        <f t="shared" si="0"/>
        <v>50</v>
      </c>
      <c r="H17">
        <f t="shared" si="1"/>
        <v>66.66666666666667</v>
      </c>
      <c r="J17" t="s">
        <v>17</v>
      </c>
      <c r="K17">
        <v>5</v>
      </c>
      <c r="L17">
        <v>6</v>
      </c>
      <c r="M17">
        <v>7</v>
      </c>
      <c r="O17">
        <f t="shared" si="2"/>
        <v>120</v>
      </c>
      <c r="P17">
        <f t="shared" si="3"/>
        <v>140</v>
      </c>
      <c r="R17" t="s">
        <v>17</v>
      </c>
      <c r="S17">
        <v>5</v>
      </c>
      <c r="T17">
        <v>5</v>
      </c>
      <c r="U17">
        <v>5</v>
      </c>
      <c r="W17">
        <f t="shared" si="4"/>
        <v>100</v>
      </c>
      <c r="X17">
        <f t="shared" si="5"/>
        <v>100</v>
      </c>
    </row>
    <row r="18" spans="1:24" ht="15">
      <c r="A18" s="2" t="s">
        <v>36</v>
      </c>
      <c r="B18" s="2"/>
      <c r="C18" s="2">
        <f>AVERAGE(C3:C17)</f>
        <v>5.4</v>
      </c>
      <c r="D18" s="2">
        <f>AVERAGE(D3:D17)</f>
        <v>4.0200000000000005</v>
      </c>
      <c r="E18" s="2">
        <f>AVERAGE(E3:E17)</f>
        <v>4.026666666666666</v>
      </c>
      <c r="G18" s="2">
        <f>AVERAGE(G3:G17)</f>
        <v>74.69484006616493</v>
      </c>
      <c r="H18" s="2">
        <f>AVERAGE(H3:H17)</f>
        <v>75.25781224220427</v>
      </c>
      <c r="I18" s="2"/>
      <c r="K18" s="2">
        <f>AVERAGE(K3:K17)</f>
        <v>5.239999999999999</v>
      </c>
      <c r="L18" s="2">
        <f>AVERAGE(L3:L17)</f>
        <v>6.7266666666666675</v>
      </c>
      <c r="M18" s="2">
        <f>AVERAGE(M3:M17)</f>
        <v>6.653333333333334</v>
      </c>
      <c r="O18" s="2">
        <f>AVERAGE(O3:O17)</f>
        <v>129.19236852725223</v>
      </c>
      <c r="P18" s="2">
        <f>AVERAGE(P3:P17)</f>
        <v>127.7544657467138</v>
      </c>
      <c r="Q18" s="2" t="s">
        <v>12</v>
      </c>
      <c r="S18" s="2">
        <f>AVERAGE(S3:S17)</f>
        <v>5.326666666666667</v>
      </c>
      <c r="T18" s="2">
        <f>AVERAGE(T3:T17)</f>
        <v>5.486666666666666</v>
      </c>
      <c r="U18" s="2">
        <f>AVERAGE(U3:U14)</f>
        <v>5.375</v>
      </c>
      <c r="W18" s="2">
        <f>AVERAGE(W3:W17)</f>
        <v>103.54861111111111</v>
      </c>
      <c r="X18" s="2">
        <f>AVERAGE(X3:X17)</f>
        <v>100.53724747474747</v>
      </c>
    </row>
    <row r="19" spans="1:24" ht="15">
      <c r="A19" s="2" t="s">
        <v>37</v>
      </c>
      <c r="B19" s="2"/>
      <c r="C19" s="2">
        <f>STDEV(C3:C17)</f>
        <v>0.625642526870235</v>
      </c>
      <c r="D19" s="2">
        <f>STDEV(D3:D17)</f>
        <v>0.8160882305241234</v>
      </c>
      <c r="E19" s="2">
        <f>STDEV(E3:E17)</f>
        <v>0.7106000147427376</v>
      </c>
      <c r="G19" s="2">
        <f>STDEV(G3:G17)</f>
        <v>13.864657056428795</v>
      </c>
      <c r="H19" s="2">
        <f>STDEV(H3:H17)</f>
        <v>14.831489731235838</v>
      </c>
      <c r="I19" s="2"/>
      <c r="K19" s="2">
        <f>STDEV(K3:K17)</f>
        <v>0.4837354648979132</v>
      </c>
      <c r="L19" s="2">
        <f>STDEV(L3:L17)</f>
        <v>0.46670067903263635</v>
      </c>
      <c r="M19" s="2">
        <f>STDEV(M3:M17)</f>
        <v>0.4882427187178038</v>
      </c>
      <c r="O19" s="2">
        <f>STDEV(O3:O17)</f>
        <v>13.606503867466031</v>
      </c>
      <c r="P19" s="2">
        <f>STDEV(P3:P17)</f>
        <v>13.34452254045073</v>
      </c>
      <c r="Q19" s="2" t="s">
        <v>13</v>
      </c>
      <c r="S19" s="2">
        <f>STDEV(S3:S17)</f>
        <v>0.7787046631303471</v>
      </c>
      <c r="T19" s="2">
        <f>STDEV(T3:T17)</f>
        <v>0.6875075757158381</v>
      </c>
      <c r="U19" s="2">
        <f>STDEV(U3:U14)</f>
        <v>0.7021072179194191</v>
      </c>
      <c r="W19" s="2">
        <f>STDEV(W3:W17)</f>
        <v>7.941735319661953</v>
      </c>
      <c r="X19" s="2">
        <f>STDEV(X3:X15)</f>
        <v>11.324701717452996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A24" sqref="A24"/>
    </sheetView>
  </sheetViews>
  <sheetFormatPr defaultColWidth="9.140625" defaultRowHeight="15"/>
  <sheetData>
    <row r="1" ht="15">
      <c r="A1" t="s">
        <v>16</v>
      </c>
    </row>
    <row r="2" spans="2:25" ht="15">
      <c r="B2" t="s">
        <v>0</v>
      </c>
      <c r="C2" t="s">
        <v>4</v>
      </c>
      <c r="D2" t="s">
        <v>5</v>
      </c>
      <c r="E2" t="s">
        <v>6</v>
      </c>
      <c r="G2" t="s">
        <v>7</v>
      </c>
      <c r="H2" t="s">
        <v>7</v>
      </c>
      <c r="J2" t="s">
        <v>1</v>
      </c>
      <c r="K2" t="s">
        <v>4</v>
      </c>
      <c r="L2" t="s">
        <v>5</v>
      </c>
      <c r="M2" t="s">
        <v>6</v>
      </c>
      <c r="O2" t="s">
        <v>7</v>
      </c>
      <c r="P2" t="s">
        <v>7</v>
      </c>
      <c r="S2" t="s">
        <v>2</v>
      </c>
      <c r="T2" t="s">
        <v>4</v>
      </c>
      <c r="U2" t="s">
        <v>5</v>
      </c>
      <c r="V2" t="s">
        <v>6</v>
      </c>
      <c r="X2" t="s">
        <v>7</v>
      </c>
      <c r="Y2" t="s">
        <v>7</v>
      </c>
    </row>
    <row r="3" spans="1:25" ht="15">
      <c r="A3" s="3">
        <v>1</v>
      </c>
      <c r="B3" t="s">
        <v>8</v>
      </c>
      <c r="C3">
        <v>48</v>
      </c>
      <c r="D3">
        <v>55</v>
      </c>
      <c r="E3">
        <v>61</v>
      </c>
      <c r="G3">
        <f aca="true" t="shared" si="0" ref="G3:G17">(D3-C3)/C3*100+100</f>
        <v>114.58333333333333</v>
      </c>
      <c r="H3">
        <f aca="true" t="shared" si="1" ref="H3:H17">(E3-C3)/C3*100+100</f>
        <v>127.08333333333333</v>
      </c>
      <c r="J3" t="s">
        <v>8</v>
      </c>
      <c r="K3">
        <v>44</v>
      </c>
      <c r="L3">
        <v>51</v>
      </c>
      <c r="M3">
        <v>50</v>
      </c>
      <c r="O3">
        <f aca="true" t="shared" si="2" ref="O3:O17">(L3-K3)/K3*100+100</f>
        <v>115.9090909090909</v>
      </c>
      <c r="P3">
        <f aca="true" t="shared" si="3" ref="P3:P17">(M3-K3)/K3*100+100</f>
        <v>113.63636363636364</v>
      </c>
      <c r="S3" t="s">
        <v>8</v>
      </c>
      <c r="T3">
        <v>55</v>
      </c>
      <c r="U3">
        <v>56</v>
      </c>
      <c r="V3">
        <v>50</v>
      </c>
      <c r="X3">
        <f>(U3-T3)/T3*100+100</f>
        <v>101.81818181818181</v>
      </c>
      <c r="Y3">
        <f aca="true" t="shared" si="4" ref="Y3:Y17">(V3-T3)/T3*100+100</f>
        <v>90.9090909090909</v>
      </c>
    </row>
    <row r="4" spans="1:25" ht="15">
      <c r="A4" s="3">
        <v>2</v>
      </c>
      <c r="B4" t="s">
        <v>15</v>
      </c>
      <c r="C4">
        <v>50</v>
      </c>
      <c r="D4">
        <v>44</v>
      </c>
      <c r="E4">
        <v>54</v>
      </c>
      <c r="G4">
        <f t="shared" si="0"/>
        <v>88</v>
      </c>
      <c r="H4">
        <f t="shared" si="1"/>
        <v>108</v>
      </c>
      <c r="J4" t="s">
        <v>15</v>
      </c>
      <c r="K4">
        <v>48</v>
      </c>
      <c r="L4">
        <v>44</v>
      </c>
      <c r="M4">
        <v>44</v>
      </c>
      <c r="O4">
        <f t="shared" si="2"/>
        <v>91.66666666666667</v>
      </c>
      <c r="P4">
        <f t="shared" si="3"/>
        <v>91.66666666666667</v>
      </c>
      <c r="S4" t="s">
        <v>15</v>
      </c>
      <c r="T4">
        <v>44</v>
      </c>
      <c r="U4">
        <v>50</v>
      </c>
      <c r="V4">
        <v>50</v>
      </c>
      <c r="X4">
        <f aca="true" t="shared" si="5" ref="X4:X17">(U4-T4)/T4*100+100</f>
        <v>113.63636363636364</v>
      </c>
      <c r="Y4">
        <f t="shared" si="4"/>
        <v>113.63636363636364</v>
      </c>
    </row>
    <row r="5" spans="1:25" ht="15">
      <c r="A5" s="3">
        <v>3</v>
      </c>
      <c r="B5" t="s">
        <v>9</v>
      </c>
      <c r="C5">
        <v>42</v>
      </c>
      <c r="D5">
        <v>50</v>
      </c>
      <c r="E5">
        <v>60</v>
      </c>
      <c r="G5">
        <f t="shared" si="0"/>
        <v>119.04761904761905</v>
      </c>
      <c r="H5">
        <f t="shared" si="1"/>
        <v>142.85714285714286</v>
      </c>
      <c r="J5" t="s">
        <v>9</v>
      </c>
      <c r="K5">
        <v>42</v>
      </c>
      <c r="L5">
        <v>53</v>
      </c>
      <c r="M5">
        <v>54</v>
      </c>
      <c r="O5">
        <f t="shared" si="2"/>
        <v>126.19047619047619</v>
      </c>
      <c r="P5">
        <f t="shared" si="3"/>
        <v>128.57142857142856</v>
      </c>
      <c r="S5" t="s">
        <v>9</v>
      </c>
      <c r="T5">
        <v>60</v>
      </c>
      <c r="U5">
        <v>54</v>
      </c>
      <c r="V5">
        <v>53</v>
      </c>
      <c r="X5">
        <f t="shared" si="5"/>
        <v>90</v>
      </c>
      <c r="Y5">
        <f t="shared" si="4"/>
        <v>88.33333333333333</v>
      </c>
    </row>
    <row r="6" spans="1:25" ht="15">
      <c r="A6" s="3">
        <v>4</v>
      </c>
      <c r="B6" t="s">
        <v>10</v>
      </c>
      <c r="C6">
        <v>45</v>
      </c>
      <c r="D6">
        <v>45</v>
      </c>
      <c r="E6">
        <v>44</v>
      </c>
      <c r="G6">
        <f t="shared" si="0"/>
        <v>100</v>
      </c>
      <c r="H6">
        <f t="shared" si="1"/>
        <v>97.77777777777777</v>
      </c>
      <c r="J6" t="s">
        <v>10</v>
      </c>
      <c r="K6">
        <v>53</v>
      </c>
      <c r="L6">
        <v>43</v>
      </c>
      <c r="M6">
        <v>44</v>
      </c>
      <c r="O6">
        <f t="shared" si="2"/>
        <v>81.13207547169812</v>
      </c>
      <c r="P6">
        <f t="shared" si="3"/>
        <v>83.01886792452831</v>
      </c>
      <c r="S6" t="s">
        <v>10</v>
      </c>
      <c r="T6">
        <v>45</v>
      </c>
      <c r="U6">
        <v>54</v>
      </c>
      <c r="V6">
        <v>40</v>
      </c>
      <c r="X6">
        <f t="shared" si="5"/>
        <v>120</v>
      </c>
      <c r="Y6">
        <f t="shared" si="4"/>
        <v>88.88888888888889</v>
      </c>
    </row>
    <row r="7" spans="1:25" ht="15">
      <c r="A7" s="3">
        <v>5</v>
      </c>
      <c r="B7" t="s">
        <v>14</v>
      </c>
      <c r="C7">
        <v>38</v>
      </c>
      <c r="D7">
        <v>45</v>
      </c>
      <c r="E7">
        <v>44</v>
      </c>
      <c r="G7">
        <f t="shared" si="0"/>
        <v>118.42105263157895</v>
      </c>
      <c r="H7">
        <f t="shared" si="1"/>
        <v>115.78947368421052</v>
      </c>
      <c r="J7" t="s">
        <v>14</v>
      </c>
      <c r="K7">
        <v>42</v>
      </c>
      <c r="L7">
        <v>40</v>
      </c>
      <c r="M7">
        <v>37</v>
      </c>
      <c r="O7">
        <f t="shared" si="2"/>
        <v>95.23809523809524</v>
      </c>
      <c r="P7">
        <f t="shared" si="3"/>
        <v>88.0952380952381</v>
      </c>
      <c r="S7" t="s">
        <v>14</v>
      </c>
      <c r="T7">
        <v>38</v>
      </c>
      <c r="U7">
        <v>43</v>
      </c>
      <c r="V7">
        <v>38</v>
      </c>
      <c r="X7">
        <f t="shared" si="5"/>
        <v>113.15789473684211</v>
      </c>
      <c r="Y7">
        <f t="shared" si="4"/>
        <v>100</v>
      </c>
    </row>
    <row r="8" spans="1:25" ht="15">
      <c r="A8" s="3">
        <v>6</v>
      </c>
      <c r="B8" t="s">
        <v>11</v>
      </c>
      <c r="C8">
        <v>45</v>
      </c>
      <c r="D8">
        <v>35</v>
      </c>
      <c r="E8">
        <v>46</v>
      </c>
      <c r="G8">
        <f t="shared" si="0"/>
        <v>77.77777777777777</v>
      </c>
      <c r="H8">
        <f t="shared" si="1"/>
        <v>102.22222222222223</v>
      </c>
      <c r="J8" t="s">
        <v>11</v>
      </c>
      <c r="K8">
        <v>48</v>
      </c>
      <c r="L8">
        <v>44</v>
      </c>
      <c r="M8">
        <v>43</v>
      </c>
      <c r="O8">
        <f t="shared" si="2"/>
        <v>91.66666666666667</v>
      </c>
      <c r="P8">
        <f t="shared" si="3"/>
        <v>89.58333333333333</v>
      </c>
      <c r="S8" t="s">
        <v>11</v>
      </c>
      <c r="T8">
        <v>35</v>
      </c>
      <c r="U8">
        <v>35</v>
      </c>
      <c r="V8">
        <v>45</v>
      </c>
      <c r="X8">
        <f t="shared" si="5"/>
        <v>100</v>
      </c>
      <c r="Y8">
        <f t="shared" si="4"/>
        <v>128.57142857142856</v>
      </c>
    </row>
    <row r="9" spans="1:25" ht="15">
      <c r="A9" s="3">
        <v>7</v>
      </c>
      <c r="B9" t="s">
        <v>22</v>
      </c>
      <c r="C9">
        <v>45</v>
      </c>
      <c r="D9">
        <v>48</v>
      </c>
      <c r="E9">
        <v>42</v>
      </c>
      <c r="G9">
        <f t="shared" si="0"/>
        <v>106.66666666666667</v>
      </c>
      <c r="H9">
        <f t="shared" si="1"/>
        <v>93.33333333333333</v>
      </c>
      <c r="J9" t="s">
        <v>22</v>
      </c>
      <c r="K9">
        <v>47</v>
      </c>
      <c r="L9">
        <v>62</v>
      </c>
      <c r="M9">
        <v>58</v>
      </c>
      <c r="O9">
        <f t="shared" si="2"/>
        <v>131.91489361702128</v>
      </c>
      <c r="P9">
        <f t="shared" si="3"/>
        <v>123.40425531914894</v>
      </c>
      <c r="S9" t="s">
        <v>22</v>
      </c>
      <c r="T9">
        <v>48</v>
      </c>
      <c r="U9">
        <v>48</v>
      </c>
      <c r="V9">
        <v>56</v>
      </c>
      <c r="X9">
        <f t="shared" si="5"/>
        <v>100</v>
      </c>
      <c r="Y9">
        <f t="shared" si="4"/>
        <v>116.66666666666666</v>
      </c>
    </row>
    <row r="10" spans="1:25" ht="15">
      <c r="A10" s="3">
        <v>8</v>
      </c>
      <c r="B10" t="s">
        <v>15</v>
      </c>
      <c r="C10">
        <v>49</v>
      </c>
      <c r="D10">
        <v>45</v>
      </c>
      <c r="E10">
        <v>50</v>
      </c>
      <c r="G10">
        <f t="shared" si="0"/>
        <v>91.83673469387755</v>
      </c>
      <c r="H10">
        <f t="shared" si="1"/>
        <v>102.04081632653062</v>
      </c>
      <c r="J10" t="s">
        <v>15</v>
      </c>
      <c r="K10">
        <v>49</v>
      </c>
      <c r="L10">
        <v>53</v>
      </c>
      <c r="M10">
        <v>44</v>
      </c>
      <c r="O10">
        <f t="shared" si="2"/>
        <v>108.16326530612245</v>
      </c>
      <c r="P10">
        <f t="shared" si="3"/>
        <v>89.79591836734694</v>
      </c>
      <c r="S10" t="s">
        <v>15</v>
      </c>
      <c r="T10">
        <v>53</v>
      </c>
      <c r="U10">
        <v>53</v>
      </c>
      <c r="V10">
        <v>50</v>
      </c>
      <c r="X10">
        <f t="shared" si="5"/>
        <v>100</v>
      </c>
      <c r="Y10">
        <f t="shared" si="4"/>
        <v>94.33962264150944</v>
      </c>
    </row>
    <row r="11" spans="1:25" ht="15">
      <c r="A11" s="3">
        <v>9</v>
      </c>
      <c r="B11" t="s">
        <v>21</v>
      </c>
      <c r="C11">
        <v>54</v>
      </c>
      <c r="D11">
        <v>48</v>
      </c>
      <c r="E11">
        <v>48</v>
      </c>
      <c r="G11">
        <f t="shared" si="0"/>
        <v>88.88888888888889</v>
      </c>
      <c r="H11">
        <f t="shared" si="1"/>
        <v>88.88888888888889</v>
      </c>
      <c r="J11" t="s">
        <v>21</v>
      </c>
      <c r="K11">
        <v>54</v>
      </c>
      <c r="L11">
        <v>49</v>
      </c>
      <c r="M11">
        <v>45</v>
      </c>
      <c r="O11">
        <f t="shared" si="2"/>
        <v>90.74074074074073</v>
      </c>
      <c r="P11">
        <f t="shared" si="3"/>
        <v>83.33333333333334</v>
      </c>
      <c r="S11" t="s">
        <v>21</v>
      </c>
      <c r="T11">
        <v>48</v>
      </c>
      <c r="U11">
        <v>44</v>
      </c>
      <c r="V11">
        <v>54</v>
      </c>
      <c r="X11">
        <f t="shared" si="5"/>
        <v>91.66666666666667</v>
      </c>
      <c r="Y11">
        <f t="shared" si="4"/>
        <v>112.5</v>
      </c>
    </row>
    <row r="12" spans="1:25" ht="15">
      <c r="A12" s="3">
        <v>10</v>
      </c>
      <c r="B12" t="s">
        <v>23</v>
      </c>
      <c r="C12">
        <v>55</v>
      </c>
      <c r="D12">
        <v>55</v>
      </c>
      <c r="E12">
        <v>50</v>
      </c>
      <c r="G12">
        <f t="shared" si="0"/>
        <v>100</v>
      </c>
      <c r="H12">
        <f t="shared" si="1"/>
        <v>90.9090909090909</v>
      </c>
      <c r="J12" t="s">
        <v>23</v>
      </c>
      <c r="K12">
        <v>57</v>
      </c>
      <c r="L12">
        <v>50</v>
      </c>
      <c r="M12">
        <v>51</v>
      </c>
      <c r="O12">
        <f t="shared" si="2"/>
        <v>87.71929824561404</v>
      </c>
      <c r="P12">
        <f t="shared" si="3"/>
        <v>89.47368421052632</v>
      </c>
      <c r="S12" t="s">
        <v>23</v>
      </c>
      <c r="T12">
        <v>55</v>
      </c>
      <c r="U12">
        <v>50</v>
      </c>
      <c r="V12">
        <v>53</v>
      </c>
      <c r="X12">
        <f t="shared" si="5"/>
        <v>90.9090909090909</v>
      </c>
      <c r="Y12">
        <f t="shared" si="4"/>
        <v>96.36363636363636</v>
      </c>
    </row>
    <row r="13" spans="1:25" ht="15">
      <c r="A13" s="3">
        <v>11</v>
      </c>
      <c r="B13" t="s">
        <v>25</v>
      </c>
      <c r="C13">
        <v>47</v>
      </c>
      <c r="D13">
        <v>47</v>
      </c>
      <c r="E13">
        <v>52</v>
      </c>
      <c r="G13">
        <f t="shared" si="0"/>
        <v>100</v>
      </c>
      <c r="H13">
        <f t="shared" si="1"/>
        <v>110.63829787234043</v>
      </c>
      <c r="J13" t="s">
        <v>25</v>
      </c>
      <c r="K13">
        <v>44</v>
      </c>
      <c r="L13">
        <v>40</v>
      </c>
      <c r="M13">
        <v>47</v>
      </c>
      <c r="O13">
        <f t="shared" si="2"/>
        <v>90.9090909090909</v>
      </c>
      <c r="P13">
        <f t="shared" si="3"/>
        <v>106.81818181818181</v>
      </c>
      <c r="S13" t="s">
        <v>25</v>
      </c>
      <c r="T13">
        <v>47</v>
      </c>
      <c r="U13">
        <v>44</v>
      </c>
      <c r="V13">
        <v>53</v>
      </c>
      <c r="X13">
        <f t="shared" si="5"/>
        <v>93.61702127659575</v>
      </c>
      <c r="Y13">
        <f t="shared" si="4"/>
        <v>112.76595744680851</v>
      </c>
    </row>
    <row r="14" spans="1:25" ht="15">
      <c r="A14" s="3">
        <v>12</v>
      </c>
      <c r="B14" t="s">
        <v>24</v>
      </c>
      <c r="C14">
        <v>58</v>
      </c>
      <c r="D14">
        <v>67</v>
      </c>
      <c r="E14">
        <v>52</v>
      </c>
      <c r="G14">
        <f t="shared" si="0"/>
        <v>115.51724137931035</v>
      </c>
      <c r="H14">
        <f t="shared" si="1"/>
        <v>89.65517241379311</v>
      </c>
      <c r="J14" t="s">
        <v>24</v>
      </c>
      <c r="K14">
        <v>60</v>
      </c>
      <c r="L14">
        <v>55</v>
      </c>
      <c r="M14">
        <v>53</v>
      </c>
      <c r="O14">
        <f t="shared" si="2"/>
        <v>91.66666666666667</v>
      </c>
      <c r="P14">
        <f t="shared" si="3"/>
        <v>88.33333333333333</v>
      </c>
      <c r="S14" t="s">
        <v>24</v>
      </c>
      <c r="T14">
        <v>62</v>
      </c>
      <c r="U14">
        <v>61</v>
      </c>
      <c r="V14">
        <v>55</v>
      </c>
      <c r="X14">
        <f t="shared" si="5"/>
        <v>98.38709677419355</v>
      </c>
      <c r="Y14">
        <f t="shared" si="4"/>
        <v>88.70967741935485</v>
      </c>
    </row>
    <row r="15" spans="1:25" ht="15">
      <c r="A15" s="3">
        <v>13</v>
      </c>
      <c r="B15" t="s">
        <v>19</v>
      </c>
      <c r="C15">
        <v>45</v>
      </c>
      <c r="D15">
        <v>52</v>
      </c>
      <c r="E15">
        <v>45</v>
      </c>
      <c r="G15">
        <f t="shared" si="0"/>
        <v>115.55555555555556</v>
      </c>
      <c r="H15">
        <f t="shared" si="1"/>
        <v>100</v>
      </c>
      <c r="J15" t="s">
        <v>19</v>
      </c>
      <c r="K15">
        <v>50</v>
      </c>
      <c r="L15">
        <v>55</v>
      </c>
      <c r="M15">
        <v>54</v>
      </c>
      <c r="O15">
        <f t="shared" si="2"/>
        <v>110</v>
      </c>
      <c r="P15">
        <f t="shared" si="3"/>
        <v>108</v>
      </c>
      <c r="S15" t="s">
        <v>19</v>
      </c>
      <c r="T15">
        <v>53</v>
      </c>
      <c r="U15">
        <v>59</v>
      </c>
      <c r="V15">
        <v>60</v>
      </c>
      <c r="X15">
        <f t="shared" si="5"/>
        <v>111.32075471698113</v>
      </c>
      <c r="Y15">
        <f t="shared" si="4"/>
        <v>113.20754716981132</v>
      </c>
    </row>
    <row r="16" spans="1:25" ht="15">
      <c r="A16" s="3">
        <v>14</v>
      </c>
      <c r="B16" t="s">
        <v>18</v>
      </c>
      <c r="C16">
        <v>55</v>
      </c>
      <c r="D16">
        <v>59</v>
      </c>
      <c r="E16">
        <v>64</v>
      </c>
      <c r="G16">
        <f t="shared" si="0"/>
        <v>107.27272727272727</v>
      </c>
      <c r="H16">
        <f t="shared" si="1"/>
        <v>116.36363636363636</v>
      </c>
      <c r="J16" t="s">
        <v>18</v>
      </c>
      <c r="K16">
        <v>55</v>
      </c>
      <c r="L16">
        <v>45</v>
      </c>
      <c r="M16">
        <v>51</v>
      </c>
      <c r="O16">
        <f t="shared" si="2"/>
        <v>81.81818181818181</v>
      </c>
      <c r="P16">
        <f t="shared" si="3"/>
        <v>92.72727272727273</v>
      </c>
      <c r="S16" t="s">
        <v>18</v>
      </c>
      <c r="T16">
        <v>64</v>
      </c>
      <c r="U16">
        <v>53</v>
      </c>
      <c r="V16">
        <v>65</v>
      </c>
      <c r="X16">
        <f t="shared" si="5"/>
        <v>82.8125</v>
      </c>
      <c r="Y16">
        <f t="shared" si="4"/>
        <v>101.5625</v>
      </c>
    </row>
    <row r="17" spans="1:25" ht="15">
      <c r="A17" s="3">
        <v>15</v>
      </c>
      <c r="B17" t="s">
        <v>17</v>
      </c>
      <c r="C17">
        <v>60</v>
      </c>
      <c r="D17">
        <v>55</v>
      </c>
      <c r="E17">
        <v>48</v>
      </c>
      <c r="G17">
        <f t="shared" si="0"/>
        <v>91.66666666666667</v>
      </c>
      <c r="H17">
        <f t="shared" si="1"/>
        <v>80</v>
      </c>
      <c r="J17" t="s">
        <v>17</v>
      </c>
      <c r="K17">
        <v>62</v>
      </c>
      <c r="L17">
        <v>62</v>
      </c>
      <c r="M17">
        <v>68</v>
      </c>
      <c r="O17">
        <f t="shared" si="2"/>
        <v>100</v>
      </c>
      <c r="P17">
        <f t="shared" si="3"/>
        <v>109.6774193548387</v>
      </c>
      <c r="S17" t="s">
        <v>17</v>
      </c>
      <c r="T17">
        <v>55</v>
      </c>
      <c r="U17">
        <v>61</v>
      </c>
      <c r="V17">
        <v>59</v>
      </c>
      <c r="X17">
        <f t="shared" si="5"/>
        <v>110.9090909090909</v>
      </c>
      <c r="Y17">
        <f t="shared" si="4"/>
        <v>107.27272727272727</v>
      </c>
    </row>
    <row r="18" spans="1:25" ht="15">
      <c r="A18" s="2" t="s">
        <v>12</v>
      </c>
      <c r="C18" s="2">
        <f>AVERAGE(C3:C17)</f>
        <v>49.06666666666667</v>
      </c>
      <c r="D18" s="2">
        <f>AVERAGE(D3:D17)</f>
        <v>50</v>
      </c>
      <c r="E18" s="2">
        <f>AVERAGE(E3:E17)</f>
        <v>50.666666666666664</v>
      </c>
      <c r="F18" s="2"/>
      <c r="G18" s="2">
        <f>AVERAGE(G3:G17)</f>
        <v>102.34895092760013</v>
      </c>
      <c r="H18" s="2">
        <f>AVERAGE(H3:H17)</f>
        <v>104.37061239882</v>
      </c>
      <c r="I18" s="2"/>
      <c r="J18" s="2"/>
      <c r="K18" s="2">
        <f>AVERAGE(K3:K17)</f>
        <v>50.333333333333336</v>
      </c>
      <c r="L18" s="2">
        <f>AVERAGE(L3:L17)</f>
        <v>49.733333333333334</v>
      </c>
      <c r="M18" s="2">
        <f>AVERAGE(M3:M17)</f>
        <v>49.53333333333333</v>
      </c>
      <c r="O18" s="2">
        <f>AVERAGE(O3:O17)</f>
        <v>99.64901389640877</v>
      </c>
      <c r="P18" s="2">
        <f>AVERAGE(P3:P17)</f>
        <v>99.07568644610272</v>
      </c>
      <c r="R18" s="2" t="s">
        <v>12</v>
      </c>
      <c r="T18" s="2">
        <f>AVERAGE(T3:T17)</f>
        <v>50.8</v>
      </c>
      <c r="U18" s="2">
        <f>AVERAGE(U3:U17)</f>
        <v>51</v>
      </c>
      <c r="V18" s="2">
        <f>AVERAGE(V3:V17)</f>
        <v>52.06666666666667</v>
      </c>
      <c r="X18" s="2">
        <f>AVERAGE(X3:X17)</f>
        <v>101.21564409626711</v>
      </c>
      <c r="Y18" s="2">
        <f>AVERAGE(Y3:Y17)</f>
        <v>103.5818293546413</v>
      </c>
    </row>
    <row r="19" spans="1:25" ht="15">
      <c r="A19" s="2" t="s">
        <v>13</v>
      </c>
      <c r="C19" s="2">
        <f>STDEV(C3:C17)</f>
        <v>6.2044530859083915</v>
      </c>
      <c r="D19" s="2">
        <f>STDEV(D3:D17)</f>
        <v>7.5687326736854885</v>
      </c>
      <c r="E19" s="2">
        <f>STDEV(E3:E17)</f>
        <v>6.651172470932881</v>
      </c>
      <c r="F19" s="2"/>
      <c r="G19" s="2">
        <f>STDEV(G3:G17)</f>
        <v>12.84390187782069</v>
      </c>
      <c r="H19" s="2">
        <f>STDEV(H3:H17)</f>
        <v>16.36538179477283</v>
      </c>
      <c r="I19" s="2"/>
      <c r="J19" s="2"/>
      <c r="K19" s="2">
        <f>STDEV(K3:K17)</f>
        <v>6.320789582985746</v>
      </c>
      <c r="L19" s="2">
        <f>STDEV(L3:L17)</f>
        <v>7.085867893880317</v>
      </c>
      <c r="M19" s="2">
        <f>STDEV(M3:M17)</f>
        <v>7.501111028818759</v>
      </c>
      <c r="O19" s="2">
        <f>STDEV(O3:O17)</f>
        <v>15.490024410694046</v>
      </c>
      <c r="P19" s="2">
        <f>STDEV(P3:P17)</f>
        <v>14.71418769848194</v>
      </c>
      <c r="R19" s="2" t="s">
        <v>13</v>
      </c>
      <c r="T19" s="2">
        <f>STDEV(T3:T17)</f>
        <v>8.32552014677076</v>
      </c>
      <c r="U19" s="2">
        <f>STDEV(U3:U17)</f>
        <v>7.289914755527471</v>
      </c>
      <c r="V19" s="2">
        <f>STDEV(V3:V17)</f>
        <v>7.1460945044595325</v>
      </c>
      <c r="X19" s="2">
        <f>STDEV(X3:X17)</f>
        <v>10.617473430081345</v>
      </c>
      <c r="Y19" s="2">
        <f>STDEV(Y3:Y17)</f>
        <v>12.396866148869558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16"/>
  <sheetViews>
    <sheetView zoomScalePageLayoutView="0" workbookViewId="0" topLeftCell="AA1">
      <selection activeCell="AJ2" sqref="AJ2:AN16"/>
    </sheetView>
  </sheetViews>
  <sheetFormatPr defaultColWidth="9.140625" defaultRowHeight="15"/>
  <sheetData>
    <row r="1" spans="1:41" ht="15">
      <c r="A1" t="s">
        <v>28</v>
      </c>
      <c r="F1" t="s">
        <v>29</v>
      </c>
      <c r="K1" t="s">
        <v>30</v>
      </c>
      <c r="P1" t="s">
        <v>1</v>
      </c>
      <c r="U1" t="s">
        <v>29</v>
      </c>
      <c r="Z1" t="s">
        <v>30</v>
      </c>
      <c r="AE1" t="s">
        <v>2</v>
      </c>
      <c r="AJ1" t="s">
        <v>29</v>
      </c>
      <c r="AO1" t="s">
        <v>30</v>
      </c>
    </row>
    <row r="2" spans="1:45" ht="15">
      <c r="A2" s="1">
        <v>11</v>
      </c>
      <c r="B2">
        <v>7</v>
      </c>
      <c r="C2">
        <v>7</v>
      </c>
      <c r="D2">
        <f aca="true" t="shared" si="0" ref="D2:D16">(B2-A2)/A2*100+100</f>
        <v>63.63636363636363</v>
      </c>
      <c r="E2">
        <f aca="true" t="shared" si="1" ref="E2:E16">(C2-A2)/A2*100+100</f>
        <v>63.63636363636363</v>
      </c>
      <c r="F2">
        <v>4.42</v>
      </c>
      <c r="G2">
        <v>6.19</v>
      </c>
      <c r="H2">
        <v>6.19</v>
      </c>
      <c r="I2">
        <f aca="true" t="shared" si="2" ref="I2:I16">(F2-E2)/E2*100+100</f>
        <v>6.945714285714288</v>
      </c>
      <c r="J2">
        <f aca="true" t="shared" si="3" ref="J2:J16">(G2-E2)/E2*100+100</f>
        <v>9.727142857142852</v>
      </c>
      <c r="K2">
        <v>3</v>
      </c>
      <c r="L2">
        <v>2</v>
      </c>
      <c r="M2">
        <v>2</v>
      </c>
      <c r="N2">
        <f aca="true" t="shared" si="4" ref="N2:N16">(L2-K2)/K2*100+100</f>
        <v>66.66666666666667</v>
      </c>
      <c r="O2">
        <f aca="true" t="shared" si="5" ref="O2:O16">(M2-K2)/K2*100+100</f>
        <v>66.66666666666667</v>
      </c>
      <c r="P2">
        <v>12.3</v>
      </c>
      <c r="Q2">
        <v>16.5</v>
      </c>
      <c r="R2">
        <v>17</v>
      </c>
      <c r="S2">
        <f aca="true" t="shared" si="6" ref="S2:S16">(Q2-P2)/P2*100+100</f>
        <v>134.14634146341461</v>
      </c>
      <c r="T2">
        <f aca="true" t="shared" si="7" ref="T2:T16">(R2-P2)/P2*100+100</f>
        <v>138.21138211382112</v>
      </c>
      <c r="U2">
        <v>4.42</v>
      </c>
      <c r="V2">
        <v>2.9</v>
      </c>
      <c r="W2">
        <v>2.9</v>
      </c>
      <c r="X2">
        <f aca="true" t="shared" si="8" ref="X2:X16">(U2-T2)/T2*100+100</f>
        <v>3.1979999999999933</v>
      </c>
      <c r="Y2">
        <f aca="true" t="shared" si="9" ref="Y2:Y16">(V2-T2)/T2*100+100</f>
        <v>2.098235294117657</v>
      </c>
      <c r="Z2">
        <v>3</v>
      </c>
      <c r="AA2">
        <v>4</v>
      </c>
      <c r="AB2">
        <v>4</v>
      </c>
      <c r="AC2">
        <f aca="true" t="shared" si="10" ref="AC2:AC16">(AA2-Z2)/Z2*100+100</f>
        <v>133.33333333333331</v>
      </c>
      <c r="AD2">
        <f aca="true" t="shared" si="11" ref="AD2:AD16">(AB2-Z2)/Z2*100+100</f>
        <v>133.33333333333331</v>
      </c>
      <c r="AE2">
        <v>11.8</v>
      </c>
      <c r="AF2">
        <v>12.5</v>
      </c>
      <c r="AG2">
        <v>12</v>
      </c>
      <c r="AH2">
        <f aca="true" t="shared" si="12" ref="AH2:AH16">(AF2-AE2)/AE2*100+100</f>
        <v>105.9322033898305</v>
      </c>
      <c r="AI2">
        <f aca="true" t="shared" si="13" ref="AI2:AI16">(AG2-AE2)/AE2*100+100</f>
        <v>101.69491525423729</v>
      </c>
      <c r="AJ2">
        <v>3.54</v>
      </c>
      <c r="AK2">
        <v>3.54</v>
      </c>
      <c r="AL2">
        <v>3.54</v>
      </c>
      <c r="AM2">
        <f aca="true" t="shared" si="14" ref="AM2:AM16">(AJ2-AI2)/AI2*100+100</f>
        <v>3.4809999999999945</v>
      </c>
      <c r="AN2">
        <f aca="true" t="shared" si="15" ref="AN2:AN16">(AK2-AI2)/AI2*100+100</f>
        <v>3.4809999999999945</v>
      </c>
      <c r="AO2">
        <v>3</v>
      </c>
      <c r="AP2">
        <v>4</v>
      </c>
      <c r="AQ2">
        <v>4</v>
      </c>
      <c r="AR2">
        <f>(AP2-AO2)/AO2*100+100</f>
        <v>133.33333333333331</v>
      </c>
      <c r="AS2">
        <f aca="true" t="shared" si="16" ref="AS2:AS16">(AQ2-AO2)/AO2*100+100</f>
        <v>133.33333333333331</v>
      </c>
    </row>
    <row r="3" spans="1:45" ht="15">
      <c r="A3">
        <v>18</v>
      </c>
      <c r="B3">
        <v>16</v>
      </c>
      <c r="C3">
        <v>13</v>
      </c>
      <c r="D3">
        <f t="shared" si="0"/>
        <v>88.88888888888889</v>
      </c>
      <c r="E3">
        <f t="shared" si="1"/>
        <v>72.22222222222223</v>
      </c>
      <c r="F3">
        <v>3.54</v>
      </c>
      <c r="G3">
        <v>5.31</v>
      </c>
      <c r="H3">
        <v>6.19</v>
      </c>
      <c r="I3">
        <f t="shared" si="2"/>
        <v>4.901538461538465</v>
      </c>
      <c r="J3">
        <f t="shared" si="3"/>
        <v>7.35230769230769</v>
      </c>
      <c r="K3">
        <v>4</v>
      </c>
      <c r="L3">
        <v>3</v>
      </c>
      <c r="M3">
        <v>3</v>
      </c>
      <c r="N3">
        <f t="shared" si="4"/>
        <v>75</v>
      </c>
      <c r="O3">
        <f t="shared" si="5"/>
        <v>75</v>
      </c>
      <c r="P3">
        <v>10.9</v>
      </c>
      <c r="Q3">
        <v>14.3</v>
      </c>
      <c r="R3">
        <v>12.9</v>
      </c>
      <c r="S3">
        <f t="shared" si="6"/>
        <v>131.19266055045873</v>
      </c>
      <c r="T3">
        <f t="shared" si="7"/>
        <v>118.34862385321101</v>
      </c>
      <c r="U3">
        <v>3.54</v>
      </c>
      <c r="V3">
        <v>2.98</v>
      </c>
      <c r="W3">
        <v>3.43</v>
      </c>
      <c r="X3">
        <f t="shared" si="8"/>
        <v>2.991162790697672</v>
      </c>
      <c r="Y3">
        <f t="shared" si="9"/>
        <v>2.5179844961240434</v>
      </c>
      <c r="Z3">
        <v>2</v>
      </c>
      <c r="AA3">
        <v>3</v>
      </c>
      <c r="AB3">
        <v>3</v>
      </c>
      <c r="AC3">
        <f t="shared" si="10"/>
        <v>150</v>
      </c>
      <c r="AD3">
        <f t="shared" si="11"/>
        <v>150</v>
      </c>
      <c r="AE3">
        <v>10</v>
      </c>
      <c r="AF3">
        <v>9.9</v>
      </c>
      <c r="AG3">
        <v>8.7</v>
      </c>
      <c r="AH3">
        <f t="shared" si="12"/>
        <v>99</v>
      </c>
      <c r="AI3">
        <f t="shared" si="13"/>
        <v>87</v>
      </c>
      <c r="AJ3">
        <v>3.54</v>
      </c>
      <c r="AK3">
        <v>4.42</v>
      </c>
      <c r="AL3">
        <v>4.42</v>
      </c>
      <c r="AM3">
        <f t="shared" si="14"/>
        <v>4.068965517241381</v>
      </c>
      <c r="AN3">
        <f t="shared" si="15"/>
        <v>5.080459770114942</v>
      </c>
      <c r="AO3">
        <v>2</v>
      </c>
      <c r="AP3">
        <v>2</v>
      </c>
      <c r="AQ3">
        <v>2</v>
      </c>
      <c r="AR3">
        <f aca="true" t="shared" si="17" ref="AR3:AR16">(AP3-AO3)/AO3*100+100</f>
        <v>100</v>
      </c>
      <c r="AS3">
        <f t="shared" si="16"/>
        <v>100</v>
      </c>
    </row>
    <row r="4" spans="1:45" ht="15">
      <c r="A4">
        <v>14.9</v>
      </c>
      <c r="B4">
        <v>9.7</v>
      </c>
      <c r="C4">
        <v>7.2</v>
      </c>
      <c r="D4">
        <f t="shared" si="0"/>
        <v>65.1006711409396</v>
      </c>
      <c r="E4">
        <f t="shared" si="1"/>
        <v>48.32214765100671</v>
      </c>
      <c r="F4">
        <v>4.42</v>
      </c>
      <c r="G4">
        <v>5.31</v>
      </c>
      <c r="H4">
        <v>6.19</v>
      </c>
      <c r="I4">
        <f t="shared" si="2"/>
        <v>9.146944444444443</v>
      </c>
      <c r="J4">
        <f t="shared" si="3"/>
        <v>10.988749999999996</v>
      </c>
      <c r="K4">
        <v>4.7</v>
      </c>
      <c r="L4">
        <v>3</v>
      </c>
      <c r="M4">
        <v>2.5</v>
      </c>
      <c r="N4">
        <f t="shared" si="4"/>
        <v>63.82978723404255</v>
      </c>
      <c r="O4">
        <f t="shared" si="5"/>
        <v>53.191489361702125</v>
      </c>
      <c r="P4">
        <v>11</v>
      </c>
      <c r="Q4">
        <v>15.71</v>
      </c>
      <c r="R4">
        <v>16.9</v>
      </c>
      <c r="S4">
        <f t="shared" si="6"/>
        <v>142.8181818181818</v>
      </c>
      <c r="T4">
        <f t="shared" si="7"/>
        <v>153.63636363636363</v>
      </c>
      <c r="U4">
        <v>4.42</v>
      </c>
      <c r="V4">
        <v>3.54</v>
      </c>
      <c r="W4">
        <v>3.54</v>
      </c>
      <c r="X4">
        <f t="shared" si="8"/>
        <v>2.876923076923063</v>
      </c>
      <c r="Y4">
        <f t="shared" si="9"/>
        <v>2.3041420118343154</v>
      </c>
      <c r="Z4">
        <v>4</v>
      </c>
      <c r="AA4">
        <v>5</v>
      </c>
      <c r="AB4">
        <v>5</v>
      </c>
      <c r="AC4">
        <f t="shared" si="10"/>
        <v>125</v>
      </c>
      <c r="AD4">
        <f t="shared" si="11"/>
        <v>125</v>
      </c>
      <c r="AE4">
        <v>12.1</v>
      </c>
      <c r="AF4">
        <v>12</v>
      </c>
      <c r="AG4">
        <v>12.3</v>
      </c>
      <c r="AH4">
        <f t="shared" si="12"/>
        <v>99.17355371900827</v>
      </c>
      <c r="AI4">
        <f t="shared" si="13"/>
        <v>101.65289256198348</v>
      </c>
      <c r="AJ4">
        <v>4.42</v>
      </c>
      <c r="AK4">
        <v>4.42</v>
      </c>
      <c r="AL4">
        <v>4.42</v>
      </c>
      <c r="AM4">
        <f t="shared" si="14"/>
        <v>4.348130081300809</v>
      </c>
      <c r="AN4">
        <f t="shared" si="15"/>
        <v>4.348130081300809</v>
      </c>
      <c r="AO4">
        <v>4</v>
      </c>
      <c r="AP4">
        <v>4</v>
      </c>
      <c r="AQ4">
        <v>4</v>
      </c>
      <c r="AR4">
        <f t="shared" si="17"/>
        <v>100</v>
      </c>
      <c r="AS4">
        <f t="shared" si="16"/>
        <v>100</v>
      </c>
    </row>
    <row r="5" spans="1:45" ht="15">
      <c r="A5">
        <v>9</v>
      </c>
      <c r="B5">
        <v>6</v>
      </c>
      <c r="C5">
        <v>6</v>
      </c>
      <c r="D5">
        <f t="shared" si="0"/>
        <v>66.66666666666667</v>
      </c>
      <c r="E5">
        <f t="shared" si="1"/>
        <v>66.66666666666667</v>
      </c>
      <c r="F5">
        <v>5.54</v>
      </c>
      <c r="G5">
        <v>5.54</v>
      </c>
      <c r="H5">
        <v>6.19</v>
      </c>
      <c r="I5">
        <f t="shared" si="2"/>
        <v>8.310000000000002</v>
      </c>
      <c r="J5">
        <f t="shared" si="3"/>
        <v>8.310000000000002</v>
      </c>
      <c r="K5">
        <v>4</v>
      </c>
      <c r="L5">
        <v>1.5</v>
      </c>
      <c r="M5">
        <v>2</v>
      </c>
      <c r="N5">
        <f t="shared" si="4"/>
        <v>37.5</v>
      </c>
      <c r="O5">
        <f t="shared" si="5"/>
        <v>50</v>
      </c>
      <c r="P5">
        <v>5.72</v>
      </c>
      <c r="Q5">
        <v>10.4</v>
      </c>
      <c r="R5">
        <v>8.12</v>
      </c>
      <c r="S5">
        <f t="shared" si="6"/>
        <v>181.81818181818184</v>
      </c>
      <c r="T5">
        <f t="shared" si="7"/>
        <v>141.95804195804195</v>
      </c>
      <c r="U5">
        <v>6.19</v>
      </c>
      <c r="V5">
        <v>4.42</v>
      </c>
      <c r="W5">
        <v>2.98</v>
      </c>
      <c r="X5">
        <f t="shared" si="8"/>
        <v>4.3604433497536945</v>
      </c>
      <c r="Y5">
        <f t="shared" si="9"/>
        <v>3.1135960591132914</v>
      </c>
      <c r="Z5">
        <v>4</v>
      </c>
      <c r="AA5">
        <v>5</v>
      </c>
      <c r="AB5">
        <v>5</v>
      </c>
      <c r="AC5">
        <f t="shared" si="10"/>
        <v>125</v>
      </c>
      <c r="AD5">
        <f t="shared" si="11"/>
        <v>125</v>
      </c>
      <c r="AE5">
        <v>5.8</v>
      </c>
      <c r="AF5">
        <v>5.9</v>
      </c>
      <c r="AG5">
        <v>5.5</v>
      </c>
      <c r="AH5">
        <f t="shared" si="12"/>
        <v>101.72413793103449</v>
      </c>
      <c r="AI5">
        <f t="shared" si="13"/>
        <v>94.82758620689656</v>
      </c>
      <c r="AJ5">
        <v>6.19</v>
      </c>
      <c r="AK5">
        <v>6.19</v>
      </c>
      <c r="AL5">
        <v>5.31</v>
      </c>
      <c r="AM5">
        <f t="shared" si="14"/>
        <v>6.527636363636361</v>
      </c>
      <c r="AN5">
        <f t="shared" si="15"/>
        <v>6.527636363636361</v>
      </c>
      <c r="AO5">
        <v>4</v>
      </c>
      <c r="AP5">
        <v>4</v>
      </c>
      <c r="AQ5">
        <v>4</v>
      </c>
      <c r="AR5">
        <f t="shared" si="17"/>
        <v>100</v>
      </c>
      <c r="AS5">
        <f t="shared" si="16"/>
        <v>100</v>
      </c>
    </row>
    <row r="6" spans="1:45" ht="15">
      <c r="A6">
        <v>7.77</v>
      </c>
      <c r="B6">
        <v>4.22</v>
      </c>
      <c r="C6">
        <v>4.78</v>
      </c>
      <c r="D6">
        <f t="shared" si="0"/>
        <v>54.31145431145431</v>
      </c>
      <c r="E6">
        <f t="shared" si="1"/>
        <v>61.518661518661524</v>
      </c>
      <c r="F6">
        <v>4.42</v>
      </c>
      <c r="G6">
        <v>6.19</v>
      </c>
      <c r="H6">
        <v>5.54</v>
      </c>
      <c r="I6">
        <f t="shared" si="2"/>
        <v>7.184811715481175</v>
      </c>
      <c r="J6">
        <f t="shared" si="3"/>
        <v>10.06198744769874</v>
      </c>
      <c r="K6">
        <v>3.9</v>
      </c>
      <c r="L6">
        <v>2.4</v>
      </c>
      <c r="M6">
        <v>2.5</v>
      </c>
      <c r="N6">
        <f t="shared" si="4"/>
        <v>61.53846153846153</v>
      </c>
      <c r="O6">
        <f t="shared" si="5"/>
        <v>64.1025641025641</v>
      </c>
      <c r="P6">
        <v>13.65</v>
      </c>
      <c r="Q6">
        <v>16.83</v>
      </c>
      <c r="R6">
        <v>16.9</v>
      </c>
      <c r="S6">
        <f t="shared" si="6"/>
        <v>123.29670329670328</v>
      </c>
      <c r="T6">
        <f t="shared" si="7"/>
        <v>123.8095238095238</v>
      </c>
      <c r="U6">
        <v>4.42</v>
      </c>
      <c r="V6">
        <v>2.9</v>
      </c>
      <c r="W6">
        <v>3.89</v>
      </c>
      <c r="X6">
        <f t="shared" si="8"/>
        <v>3.5700000000000074</v>
      </c>
      <c r="Y6">
        <f t="shared" si="9"/>
        <v>2.342307692307699</v>
      </c>
      <c r="Z6">
        <v>4</v>
      </c>
      <c r="AA6">
        <v>5</v>
      </c>
      <c r="AB6">
        <v>5</v>
      </c>
      <c r="AC6">
        <f t="shared" si="10"/>
        <v>125</v>
      </c>
      <c r="AD6">
        <f t="shared" si="11"/>
        <v>125</v>
      </c>
      <c r="AE6">
        <v>13.4</v>
      </c>
      <c r="AF6">
        <v>13.2</v>
      </c>
      <c r="AG6">
        <v>13</v>
      </c>
      <c r="AH6">
        <f t="shared" si="12"/>
        <v>98.50746268656715</v>
      </c>
      <c r="AI6">
        <f t="shared" si="13"/>
        <v>97.01492537313433</v>
      </c>
      <c r="AJ6">
        <v>4.42</v>
      </c>
      <c r="AK6">
        <v>4.42</v>
      </c>
      <c r="AL6">
        <v>4.42</v>
      </c>
      <c r="AM6">
        <f t="shared" si="14"/>
        <v>4.556000000000012</v>
      </c>
      <c r="AN6">
        <f t="shared" si="15"/>
        <v>4.556000000000012</v>
      </c>
      <c r="AO6">
        <v>4</v>
      </c>
      <c r="AP6">
        <v>4</v>
      </c>
      <c r="AQ6">
        <v>4</v>
      </c>
      <c r="AR6">
        <f t="shared" si="17"/>
        <v>100</v>
      </c>
      <c r="AS6">
        <f t="shared" si="16"/>
        <v>100</v>
      </c>
    </row>
    <row r="7" spans="1:45" ht="15">
      <c r="A7">
        <v>13.8</v>
      </c>
      <c r="B7">
        <v>11.5</v>
      </c>
      <c r="C7">
        <v>12.7</v>
      </c>
      <c r="D7">
        <f t="shared" si="0"/>
        <v>83.33333333333333</v>
      </c>
      <c r="E7">
        <f t="shared" si="1"/>
        <v>92.02898550724636</v>
      </c>
      <c r="F7">
        <v>4.42</v>
      </c>
      <c r="G7">
        <v>5.31</v>
      </c>
      <c r="H7">
        <v>5.31</v>
      </c>
      <c r="I7">
        <f t="shared" si="2"/>
        <v>4.802834645669293</v>
      </c>
      <c r="J7">
        <f t="shared" si="3"/>
        <v>5.769921259842519</v>
      </c>
      <c r="K7">
        <v>4</v>
      </c>
      <c r="L7">
        <v>3</v>
      </c>
      <c r="M7">
        <v>3.5</v>
      </c>
      <c r="N7">
        <f t="shared" si="4"/>
        <v>75</v>
      </c>
      <c r="O7">
        <f t="shared" si="5"/>
        <v>87.5</v>
      </c>
      <c r="P7">
        <v>8.09</v>
      </c>
      <c r="Q7">
        <v>12.6</v>
      </c>
      <c r="R7">
        <v>11.3</v>
      </c>
      <c r="S7">
        <f t="shared" si="6"/>
        <v>155.74783683559951</v>
      </c>
      <c r="T7">
        <f t="shared" si="7"/>
        <v>139.6786155747837</v>
      </c>
      <c r="U7">
        <v>4.42</v>
      </c>
      <c r="V7">
        <v>3.54</v>
      </c>
      <c r="W7">
        <v>2.54</v>
      </c>
      <c r="X7">
        <f t="shared" si="8"/>
        <v>3.164407079645997</v>
      </c>
      <c r="Y7">
        <f t="shared" si="9"/>
        <v>2.5343893805309676</v>
      </c>
      <c r="Z7">
        <v>5</v>
      </c>
      <c r="AA7">
        <v>5</v>
      </c>
      <c r="AB7">
        <v>6</v>
      </c>
      <c r="AC7">
        <f t="shared" si="10"/>
        <v>100</v>
      </c>
      <c r="AD7">
        <f t="shared" si="11"/>
        <v>120</v>
      </c>
      <c r="AE7">
        <v>9.4</v>
      </c>
      <c r="AF7">
        <v>9.5</v>
      </c>
      <c r="AG7">
        <v>9.2</v>
      </c>
      <c r="AH7">
        <f t="shared" si="12"/>
        <v>101.06382978723404</v>
      </c>
      <c r="AI7">
        <f t="shared" si="13"/>
        <v>97.8723404255319</v>
      </c>
      <c r="AJ7">
        <v>4.42</v>
      </c>
      <c r="AK7">
        <v>4.42</v>
      </c>
      <c r="AL7">
        <v>5.31</v>
      </c>
      <c r="AM7">
        <f t="shared" si="14"/>
        <v>4.5160869565217325</v>
      </c>
      <c r="AN7">
        <f t="shared" si="15"/>
        <v>4.5160869565217325</v>
      </c>
      <c r="AO7">
        <v>5</v>
      </c>
      <c r="AP7">
        <v>5</v>
      </c>
      <c r="AQ7">
        <v>5</v>
      </c>
      <c r="AR7">
        <f t="shared" si="17"/>
        <v>100</v>
      </c>
      <c r="AS7">
        <f t="shared" si="16"/>
        <v>100</v>
      </c>
    </row>
    <row r="8" spans="1:45" ht="15">
      <c r="A8" s="1">
        <v>12</v>
      </c>
      <c r="B8">
        <v>7</v>
      </c>
      <c r="C8">
        <v>8</v>
      </c>
      <c r="D8">
        <f t="shared" si="0"/>
        <v>58.33333333333333</v>
      </c>
      <c r="E8">
        <f t="shared" si="1"/>
        <v>66.66666666666667</v>
      </c>
      <c r="F8">
        <v>5.31</v>
      </c>
      <c r="G8">
        <v>7.79</v>
      </c>
      <c r="H8">
        <v>6.19</v>
      </c>
      <c r="I8">
        <f t="shared" si="2"/>
        <v>7.965000000000003</v>
      </c>
      <c r="J8">
        <f t="shared" si="3"/>
        <v>11.685000000000002</v>
      </c>
      <c r="K8">
        <v>3</v>
      </c>
      <c r="L8">
        <v>2</v>
      </c>
      <c r="M8">
        <v>3</v>
      </c>
      <c r="N8">
        <f t="shared" si="4"/>
        <v>66.66666666666667</v>
      </c>
      <c r="O8">
        <f t="shared" si="5"/>
        <v>100</v>
      </c>
      <c r="P8">
        <v>12.3</v>
      </c>
      <c r="Q8">
        <v>16.5</v>
      </c>
      <c r="R8">
        <v>17</v>
      </c>
      <c r="S8">
        <f t="shared" si="6"/>
        <v>134.14634146341461</v>
      </c>
      <c r="T8">
        <f t="shared" si="7"/>
        <v>138.21138211382112</v>
      </c>
      <c r="U8">
        <v>5.31</v>
      </c>
      <c r="V8">
        <v>4.42</v>
      </c>
      <c r="W8">
        <v>4.42</v>
      </c>
      <c r="X8">
        <f t="shared" si="8"/>
        <v>3.841941176470584</v>
      </c>
      <c r="Y8">
        <f t="shared" si="9"/>
        <v>3.1979999999999933</v>
      </c>
      <c r="Z8">
        <v>3</v>
      </c>
      <c r="AA8">
        <v>5</v>
      </c>
      <c r="AB8">
        <v>4</v>
      </c>
      <c r="AC8">
        <f t="shared" si="10"/>
        <v>166.66666666666666</v>
      </c>
      <c r="AD8">
        <f t="shared" si="11"/>
        <v>133.33333333333331</v>
      </c>
      <c r="AE8">
        <v>11.8</v>
      </c>
      <c r="AF8">
        <v>11.6</v>
      </c>
      <c r="AG8">
        <v>11.8</v>
      </c>
      <c r="AH8">
        <f t="shared" si="12"/>
        <v>98.3050847457627</v>
      </c>
      <c r="AI8">
        <f t="shared" si="13"/>
        <v>100</v>
      </c>
      <c r="AJ8">
        <v>5.31</v>
      </c>
      <c r="AK8">
        <v>5.31</v>
      </c>
      <c r="AL8">
        <v>5.31</v>
      </c>
      <c r="AM8">
        <f t="shared" si="14"/>
        <v>5.310000000000002</v>
      </c>
      <c r="AN8">
        <f t="shared" si="15"/>
        <v>5.310000000000002</v>
      </c>
      <c r="AO8">
        <v>4</v>
      </c>
      <c r="AP8">
        <v>4</v>
      </c>
      <c r="AQ8">
        <v>4</v>
      </c>
      <c r="AR8">
        <f t="shared" si="17"/>
        <v>100</v>
      </c>
      <c r="AS8">
        <f t="shared" si="16"/>
        <v>100</v>
      </c>
    </row>
    <row r="9" spans="1:45" ht="15">
      <c r="A9">
        <v>15.4</v>
      </c>
      <c r="B9">
        <v>10.3</v>
      </c>
      <c r="C9">
        <v>9.2</v>
      </c>
      <c r="D9">
        <f t="shared" si="0"/>
        <v>66.88311688311688</v>
      </c>
      <c r="E9">
        <f t="shared" si="1"/>
        <v>59.74025974025973</v>
      </c>
      <c r="F9">
        <v>5.31</v>
      </c>
      <c r="G9">
        <v>7.19</v>
      </c>
      <c r="H9">
        <v>7.19</v>
      </c>
      <c r="I9">
        <f t="shared" si="2"/>
        <v>8.888478260869576</v>
      </c>
      <c r="J9">
        <f t="shared" si="3"/>
        <v>12.03543478260869</v>
      </c>
      <c r="K9">
        <v>4.7</v>
      </c>
      <c r="L9">
        <v>2.4</v>
      </c>
      <c r="M9">
        <v>2.6</v>
      </c>
      <c r="N9">
        <f t="shared" si="4"/>
        <v>51.06382978723404</v>
      </c>
      <c r="O9">
        <f t="shared" si="5"/>
        <v>55.319148936170215</v>
      </c>
      <c r="P9">
        <v>7.9</v>
      </c>
      <c r="Q9">
        <v>10.65</v>
      </c>
      <c r="R9">
        <v>9.97</v>
      </c>
      <c r="S9">
        <f t="shared" si="6"/>
        <v>134.81012658227849</v>
      </c>
      <c r="T9">
        <f t="shared" si="7"/>
        <v>126.20253164556962</v>
      </c>
      <c r="U9">
        <v>5.31</v>
      </c>
      <c r="V9">
        <v>4.42</v>
      </c>
      <c r="W9">
        <v>4.42</v>
      </c>
      <c r="X9">
        <f t="shared" si="8"/>
        <v>4.2075225677031085</v>
      </c>
      <c r="Y9">
        <f t="shared" si="9"/>
        <v>3.502306920762294</v>
      </c>
      <c r="Z9">
        <v>3</v>
      </c>
      <c r="AA9">
        <v>4</v>
      </c>
      <c r="AB9">
        <v>5</v>
      </c>
      <c r="AC9">
        <f t="shared" si="10"/>
        <v>133.33333333333331</v>
      </c>
      <c r="AD9">
        <f t="shared" si="11"/>
        <v>166.66666666666666</v>
      </c>
      <c r="AE9">
        <v>8.4</v>
      </c>
      <c r="AF9">
        <v>8.4</v>
      </c>
      <c r="AG9">
        <v>9.2</v>
      </c>
      <c r="AH9">
        <f t="shared" si="12"/>
        <v>100</v>
      </c>
      <c r="AI9">
        <f t="shared" si="13"/>
        <v>109.52380952380952</v>
      </c>
      <c r="AJ9">
        <v>5.31</v>
      </c>
      <c r="AK9">
        <v>5.31</v>
      </c>
      <c r="AL9">
        <v>5.31</v>
      </c>
      <c r="AM9">
        <f t="shared" si="14"/>
        <v>4.848260869565223</v>
      </c>
      <c r="AN9">
        <f t="shared" si="15"/>
        <v>4.848260869565223</v>
      </c>
      <c r="AO9">
        <v>4</v>
      </c>
      <c r="AP9">
        <v>4</v>
      </c>
      <c r="AQ9">
        <v>4</v>
      </c>
      <c r="AR9">
        <f t="shared" si="17"/>
        <v>100</v>
      </c>
      <c r="AS9">
        <f t="shared" si="16"/>
        <v>100</v>
      </c>
    </row>
    <row r="10" spans="1:45" ht="15">
      <c r="A10">
        <v>14.7</v>
      </c>
      <c r="B10">
        <v>9.2</v>
      </c>
      <c r="C10">
        <v>6.2</v>
      </c>
      <c r="D10">
        <f t="shared" si="0"/>
        <v>62.58503401360544</v>
      </c>
      <c r="E10">
        <f t="shared" si="1"/>
        <v>42.17687074829932</v>
      </c>
      <c r="F10">
        <v>4.89</v>
      </c>
      <c r="G10">
        <v>6.19</v>
      </c>
      <c r="H10">
        <v>6.19</v>
      </c>
      <c r="I10">
        <f t="shared" si="2"/>
        <v>11.594032258064516</v>
      </c>
      <c r="J10">
        <f t="shared" si="3"/>
        <v>14.676290322580641</v>
      </c>
      <c r="K10">
        <v>3</v>
      </c>
      <c r="L10">
        <v>2</v>
      </c>
      <c r="M10">
        <v>2</v>
      </c>
      <c r="N10">
        <f t="shared" si="4"/>
        <v>66.66666666666667</v>
      </c>
      <c r="O10">
        <f t="shared" si="5"/>
        <v>66.66666666666667</v>
      </c>
      <c r="P10">
        <v>12.5</v>
      </c>
      <c r="Q10">
        <v>15.71</v>
      </c>
      <c r="R10">
        <v>16.9</v>
      </c>
      <c r="S10">
        <f t="shared" si="6"/>
        <v>125.68</v>
      </c>
      <c r="T10">
        <f t="shared" si="7"/>
        <v>135.2</v>
      </c>
      <c r="U10">
        <v>6.04</v>
      </c>
      <c r="V10">
        <v>3.54</v>
      </c>
      <c r="W10">
        <v>4.42</v>
      </c>
      <c r="X10">
        <f t="shared" si="8"/>
        <v>4.467455621301781</v>
      </c>
      <c r="Y10">
        <f t="shared" si="9"/>
        <v>2.6183431952662772</v>
      </c>
      <c r="Z10">
        <v>3</v>
      </c>
      <c r="AA10">
        <v>4</v>
      </c>
      <c r="AB10">
        <v>4</v>
      </c>
      <c r="AC10">
        <f t="shared" si="10"/>
        <v>133.33333333333331</v>
      </c>
      <c r="AD10">
        <f t="shared" si="11"/>
        <v>133.33333333333331</v>
      </c>
      <c r="AE10">
        <v>11.8</v>
      </c>
      <c r="AF10">
        <v>11</v>
      </c>
      <c r="AG10">
        <v>12.5</v>
      </c>
      <c r="AH10">
        <f t="shared" si="12"/>
        <v>93.22033898305084</v>
      </c>
      <c r="AI10">
        <f t="shared" si="13"/>
        <v>105.9322033898305</v>
      </c>
      <c r="AJ10">
        <v>6.19</v>
      </c>
      <c r="AK10">
        <v>4.42</v>
      </c>
      <c r="AL10">
        <v>6.19</v>
      </c>
      <c r="AM10">
        <f t="shared" si="14"/>
        <v>5.843360000000004</v>
      </c>
      <c r="AN10">
        <f t="shared" si="15"/>
        <v>4.172480000000007</v>
      </c>
      <c r="AO10">
        <v>3</v>
      </c>
      <c r="AP10">
        <v>3</v>
      </c>
      <c r="AQ10">
        <v>3</v>
      </c>
      <c r="AR10">
        <f t="shared" si="17"/>
        <v>100</v>
      </c>
      <c r="AS10">
        <f t="shared" si="16"/>
        <v>100</v>
      </c>
    </row>
    <row r="11" spans="1:45" ht="15">
      <c r="A11">
        <v>10</v>
      </c>
      <c r="B11">
        <v>6.6</v>
      </c>
      <c r="C11">
        <v>5.9</v>
      </c>
      <c r="D11">
        <f t="shared" si="0"/>
        <v>66</v>
      </c>
      <c r="E11">
        <f t="shared" si="1"/>
        <v>59</v>
      </c>
      <c r="F11">
        <v>3.54</v>
      </c>
      <c r="G11">
        <v>5.31</v>
      </c>
      <c r="H11">
        <v>4.42</v>
      </c>
      <c r="I11">
        <f t="shared" si="2"/>
        <v>6</v>
      </c>
      <c r="J11">
        <f t="shared" si="3"/>
        <v>9.000000000000014</v>
      </c>
      <c r="K11">
        <v>4</v>
      </c>
      <c r="L11">
        <v>3</v>
      </c>
      <c r="M11">
        <v>3</v>
      </c>
      <c r="N11">
        <f t="shared" si="4"/>
        <v>75</v>
      </c>
      <c r="O11">
        <f t="shared" si="5"/>
        <v>75</v>
      </c>
      <c r="P11">
        <v>10.5</v>
      </c>
      <c r="Q11">
        <v>14.8</v>
      </c>
      <c r="R11">
        <v>15.3</v>
      </c>
      <c r="S11">
        <f t="shared" si="6"/>
        <v>140.95238095238096</v>
      </c>
      <c r="T11">
        <f t="shared" si="7"/>
        <v>145.71428571428572</v>
      </c>
      <c r="U11">
        <v>5.18</v>
      </c>
      <c r="V11">
        <v>4.42</v>
      </c>
      <c r="W11">
        <v>3.65</v>
      </c>
      <c r="X11">
        <f t="shared" si="8"/>
        <v>3.5549019607843206</v>
      </c>
      <c r="Y11">
        <f t="shared" si="9"/>
        <v>3.0333333333333172</v>
      </c>
      <c r="Z11">
        <v>4</v>
      </c>
      <c r="AA11">
        <v>5</v>
      </c>
      <c r="AB11">
        <v>4</v>
      </c>
      <c r="AC11">
        <f t="shared" si="10"/>
        <v>125</v>
      </c>
      <c r="AD11">
        <f t="shared" si="11"/>
        <v>100</v>
      </c>
      <c r="AE11">
        <v>10.9</v>
      </c>
      <c r="AF11">
        <v>10.7</v>
      </c>
      <c r="AG11">
        <v>11</v>
      </c>
      <c r="AH11">
        <f t="shared" si="12"/>
        <v>98.16513761467888</v>
      </c>
      <c r="AI11">
        <f t="shared" si="13"/>
        <v>100.91743119266054</v>
      </c>
      <c r="AJ11">
        <v>5.31</v>
      </c>
      <c r="AK11">
        <v>5.31</v>
      </c>
      <c r="AL11">
        <v>5.31</v>
      </c>
      <c r="AM11">
        <f t="shared" si="14"/>
        <v>5.261727272727285</v>
      </c>
      <c r="AN11">
        <f t="shared" si="15"/>
        <v>5.261727272727285</v>
      </c>
      <c r="AO11">
        <v>4</v>
      </c>
      <c r="AP11">
        <v>4</v>
      </c>
      <c r="AQ11">
        <v>4</v>
      </c>
      <c r="AR11">
        <f t="shared" si="17"/>
        <v>100</v>
      </c>
      <c r="AS11">
        <f t="shared" si="16"/>
        <v>100</v>
      </c>
    </row>
    <row r="12" spans="1:45" ht="15">
      <c r="A12">
        <v>8</v>
      </c>
      <c r="B12">
        <v>5.11</v>
      </c>
      <c r="C12">
        <v>4.33</v>
      </c>
      <c r="D12">
        <f t="shared" si="0"/>
        <v>63.87500000000001</v>
      </c>
      <c r="E12">
        <f t="shared" si="1"/>
        <v>54.125</v>
      </c>
      <c r="F12">
        <v>4</v>
      </c>
      <c r="G12">
        <v>6.19</v>
      </c>
      <c r="H12">
        <v>6.19</v>
      </c>
      <c r="I12">
        <f t="shared" si="2"/>
        <v>7.3903002309468775</v>
      </c>
      <c r="J12">
        <f t="shared" si="3"/>
        <v>11.4364896073903</v>
      </c>
      <c r="K12">
        <v>5</v>
      </c>
      <c r="L12">
        <v>3</v>
      </c>
      <c r="M12">
        <v>4</v>
      </c>
      <c r="N12">
        <f t="shared" si="4"/>
        <v>60</v>
      </c>
      <c r="O12">
        <f t="shared" si="5"/>
        <v>80</v>
      </c>
      <c r="P12">
        <v>10.8</v>
      </c>
      <c r="Q12">
        <v>15.44</v>
      </c>
      <c r="R12">
        <v>18.4</v>
      </c>
      <c r="S12">
        <f t="shared" si="6"/>
        <v>142.96296296296293</v>
      </c>
      <c r="T12">
        <f t="shared" si="7"/>
        <v>170.37037037037035</v>
      </c>
      <c r="U12">
        <v>4</v>
      </c>
      <c r="V12">
        <v>3.65</v>
      </c>
      <c r="W12">
        <v>3.65</v>
      </c>
      <c r="X12">
        <f t="shared" si="8"/>
        <v>2.347826086956516</v>
      </c>
      <c r="Y12">
        <f t="shared" si="9"/>
        <v>2.1423913043478393</v>
      </c>
      <c r="Z12">
        <v>4</v>
      </c>
      <c r="AA12">
        <v>5</v>
      </c>
      <c r="AB12">
        <v>4</v>
      </c>
      <c r="AC12">
        <f t="shared" si="10"/>
        <v>125</v>
      </c>
      <c r="AD12">
        <f t="shared" si="11"/>
        <v>100</v>
      </c>
      <c r="AE12">
        <v>9.9</v>
      </c>
      <c r="AF12">
        <v>10</v>
      </c>
      <c r="AG12">
        <v>9.6</v>
      </c>
      <c r="AH12">
        <f t="shared" si="12"/>
        <v>101.01010101010101</v>
      </c>
      <c r="AI12">
        <f t="shared" si="13"/>
        <v>96.96969696969697</v>
      </c>
      <c r="AJ12">
        <v>4.42</v>
      </c>
      <c r="AK12">
        <v>4.42</v>
      </c>
      <c r="AL12">
        <v>4.42</v>
      </c>
      <c r="AM12">
        <f t="shared" si="14"/>
        <v>4.558125000000004</v>
      </c>
      <c r="AN12">
        <f t="shared" si="15"/>
        <v>4.558125000000004</v>
      </c>
      <c r="AO12">
        <v>4</v>
      </c>
      <c r="AP12">
        <v>4</v>
      </c>
      <c r="AQ12">
        <v>4</v>
      </c>
      <c r="AR12">
        <f t="shared" si="17"/>
        <v>100</v>
      </c>
      <c r="AS12">
        <f t="shared" si="16"/>
        <v>100</v>
      </c>
    </row>
    <row r="13" spans="1:45" ht="15">
      <c r="A13">
        <v>15.2</v>
      </c>
      <c r="B13">
        <v>10.6</v>
      </c>
      <c r="C13">
        <v>10.4</v>
      </c>
      <c r="D13">
        <f t="shared" si="0"/>
        <v>69.73684210526315</v>
      </c>
      <c r="E13">
        <f t="shared" si="1"/>
        <v>68.42105263157896</v>
      </c>
      <c r="F13">
        <v>6.19</v>
      </c>
      <c r="G13">
        <v>7.78</v>
      </c>
      <c r="H13">
        <v>7.19</v>
      </c>
      <c r="I13">
        <f t="shared" si="2"/>
        <v>9.046923076923079</v>
      </c>
      <c r="J13">
        <f t="shared" si="3"/>
        <v>11.370769230769227</v>
      </c>
      <c r="K13">
        <v>5.6</v>
      </c>
      <c r="L13">
        <v>3.4</v>
      </c>
      <c r="M13">
        <v>3.2</v>
      </c>
      <c r="N13">
        <f t="shared" si="4"/>
        <v>60.714285714285715</v>
      </c>
      <c r="O13">
        <f t="shared" si="5"/>
        <v>57.14285714285715</v>
      </c>
      <c r="P13">
        <v>8.23</v>
      </c>
      <c r="Q13">
        <v>12.2</v>
      </c>
      <c r="R13">
        <v>11.6</v>
      </c>
      <c r="S13">
        <f t="shared" si="6"/>
        <v>148.2381530984204</v>
      </c>
      <c r="T13">
        <f t="shared" si="7"/>
        <v>140.94775212636694</v>
      </c>
      <c r="U13">
        <v>6.19</v>
      </c>
      <c r="V13">
        <v>3.54</v>
      </c>
      <c r="W13">
        <v>3.99</v>
      </c>
      <c r="X13">
        <f t="shared" si="8"/>
        <v>4.391698275862069</v>
      </c>
      <c r="Y13">
        <f t="shared" si="9"/>
        <v>2.5115689655172417</v>
      </c>
      <c r="Z13">
        <v>5</v>
      </c>
      <c r="AA13">
        <v>7</v>
      </c>
      <c r="AB13">
        <v>6</v>
      </c>
      <c r="AC13">
        <f t="shared" si="10"/>
        <v>140</v>
      </c>
      <c r="AD13">
        <f t="shared" si="11"/>
        <v>120</v>
      </c>
      <c r="AE13">
        <v>8.2</v>
      </c>
      <c r="AF13">
        <v>8.1</v>
      </c>
      <c r="AG13">
        <v>8.6</v>
      </c>
      <c r="AH13">
        <f t="shared" si="12"/>
        <v>98.78048780487805</v>
      </c>
      <c r="AI13">
        <f t="shared" si="13"/>
        <v>104.87804878048782</v>
      </c>
      <c r="AJ13">
        <v>6.19</v>
      </c>
      <c r="AK13">
        <v>4.42</v>
      </c>
      <c r="AL13">
        <v>6.19</v>
      </c>
      <c r="AM13">
        <f t="shared" si="14"/>
        <v>5.902093023255816</v>
      </c>
      <c r="AN13">
        <f t="shared" si="15"/>
        <v>4.214418604651158</v>
      </c>
      <c r="AO13">
        <v>5</v>
      </c>
      <c r="AP13">
        <v>5</v>
      </c>
      <c r="AQ13">
        <v>6</v>
      </c>
      <c r="AR13">
        <f t="shared" si="17"/>
        <v>100</v>
      </c>
      <c r="AS13">
        <f t="shared" si="16"/>
        <v>120</v>
      </c>
    </row>
    <row r="14" spans="1:45" ht="15">
      <c r="A14">
        <v>15.4</v>
      </c>
      <c r="B14">
        <v>9.3</v>
      </c>
      <c r="C14">
        <v>9</v>
      </c>
      <c r="D14">
        <f t="shared" si="0"/>
        <v>60.3896103896104</v>
      </c>
      <c r="E14">
        <f t="shared" si="1"/>
        <v>58.44155844155844</v>
      </c>
      <c r="F14">
        <v>3.54</v>
      </c>
      <c r="G14">
        <v>4.42</v>
      </c>
      <c r="H14">
        <v>4.42</v>
      </c>
      <c r="I14">
        <f t="shared" si="2"/>
        <v>6.057333333333332</v>
      </c>
      <c r="J14">
        <f t="shared" si="3"/>
        <v>7.5631111111111125</v>
      </c>
      <c r="K14">
        <v>2.9</v>
      </c>
      <c r="L14">
        <v>1.8</v>
      </c>
      <c r="M14">
        <v>2</v>
      </c>
      <c r="N14">
        <f t="shared" si="4"/>
        <v>62.06896551724138</v>
      </c>
      <c r="O14">
        <f t="shared" si="5"/>
        <v>68.96551724137932</v>
      </c>
      <c r="P14">
        <v>14.9</v>
      </c>
      <c r="Q14">
        <v>19.4</v>
      </c>
      <c r="R14">
        <v>19.1</v>
      </c>
      <c r="S14">
        <f t="shared" si="6"/>
        <v>130.2013422818792</v>
      </c>
      <c r="T14">
        <f t="shared" si="7"/>
        <v>128.18791946308724</v>
      </c>
      <c r="U14">
        <v>3.54</v>
      </c>
      <c r="V14">
        <v>3.65</v>
      </c>
      <c r="W14">
        <v>2.89</v>
      </c>
      <c r="X14">
        <f t="shared" si="8"/>
        <v>2.7615706806282816</v>
      </c>
      <c r="Y14">
        <f t="shared" si="9"/>
        <v>2.847382198952886</v>
      </c>
      <c r="Z14">
        <v>4</v>
      </c>
      <c r="AA14">
        <v>6</v>
      </c>
      <c r="AB14">
        <v>5</v>
      </c>
      <c r="AC14">
        <f t="shared" si="10"/>
        <v>150</v>
      </c>
      <c r="AD14">
        <f t="shared" si="11"/>
        <v>125</v>
      </c>
      <c r="AE14">
        <v>15.8</v>
      </c>
      <c r="AF14">
        <v>16.3</v>
      </c>
      <c r="AG14">
        <v>17</v>
      </c>
      <c r="AH14">
        <f t="shared" si="12"/>
        <v>103.16455696202532</v>
      </c>
      <c r="AI14">
        <f t="shared" si="13"/>
        <v>107.59493670886076</v>
      </c>
      <c r="AJ14">
        <v>4.42</v>
      </c>
      <c r="AK14">
        <v>4.42</v>
      </c>
      <c r="AL14">
        <v>4.42</v>
      </c>
      <c r="AM14">
        <f t="shared" si="14"/>
        <v>4.108000000000004</v>
      </c>
      <c r="AN14">
        <f t="shared" si="15"/>
        <v>4.108000000000004</v>
      </c>
      <c r="AO14">
        <v>4</v>
      </c>
      <c r="AP14">
        <v>4</v>
      </c>
      <c r="AQ14">
        <v>3</v>
      </c>
      <c r="AR14">
        <f t="shared" si="17"/>
        <v>100</v>
      </c>
      <c r="AS14">
        <f t="shared" si="16"/>
        <v>75</v>
      </c>
    </row>
    <row r="15" spans="1:45" ht="15">
      <c r="A15">
        <v>16.3</v>
      </c>
      <c r="B15">
        <v>8.2</v>
      </c>
      <c r="C15">
        <v>7.5</v>
      </c>
      <c r="D15">
        <f t="shared" si="0"/>
        <v>50.30674846625766</v>
      </c>
      <c r="E15">
        <f t="shared" si="1"/>
        <v>46.012269938650306</v>
      </c>
      <c r="F15">
        <v>4.42</v>
      </c>
      <c r="G15">
        <v>6.19</v>
      </c>
      <c r="H15">
        <v>6.19</v>
      </c>
      <c r="I15">
        <f t="shared" si="2"/>
        <v>9.606133333333332</v>
      </c>
      <c r="J15">
        <f t="shared" si="3"/>
        <v>13.452933333333334</v>
      </c>
      <c r="K15">
        <v>3</v>
      </c>
      <c r="L15">
        <v>3</v>
      </c>
      <c r="M15">
        <v>2</v>
      </c>
      <c r="N15">
        <f t="shared" si="4"/>
        <v>100</v>
      </c>
      <c r="O15">
        <f t="shared" si="5"/>
        <v>66.66666666666667</v>
      </c>
      <c r="P15">
        <v>15</v>
      </c>
      <c r="Q15">
        <v>18.3</v>
      </c>
      <c r="R15">
        <v>17.3</v>
      </c>
      <c r="S15">
        <f t="shared" si="6"/>
        <v>122</v>
      </c>
      <c r="T15">
        <f t="shared" si="7"/>
        <v>115.33333333333334</v>
      </c>
      <c r="U15">
        <v>4.89</v>
      </c>
      <c r="V15">
        <v>3.65</v>
      </c>
      <c r="W15">
        <v>4.89</v>
      </c>
      <c r="X15">
        <f t="shared" si="8"/>
        <v>4.2398843930635906</v>
      </c>
      <c r="Y15">
        <f t="shared" si="9"/>
        <v>3.1647398843930574</v>
      </c>
      <c r="Z15">
        <v>4</v>
      </c>
      <c r="AA15">
        <v>5</v>
      </c>
      <c r="AB15">
        <v>5</v>
      </c>
      <c r="AC15">
        <f t="shared" si="10"/>
        <v>125</v>
      </c>
      <c r="AD15">
        <f t="shared" si="11"/>
        <v>125</v>
      </c>
      <c r="AE15">
        <v>13.9</v>
      </c>
      <c r="AF15">
        <v>14.9</v>
      </c>
      <c r="AG15">
        <v>13.4</v>
      </c>
      <c r="AH15">
        <f t="shared" si="12"/>
        <v>107.19424460431655</v>
      </c>
      <c r="AI15">
        <f t="shared" si="13"/>
        <v>96.40287769784173</v>
      </c>
      <c r="AJ15">
        <v>3.54</v>
      </c>
      <c r="AK15">
        <v>4.42</v>
      </c>
      <c r="AL15">
        <v>5.31</v>
      </c>
      <c r="AM15">
        <f t="shared" si="14"/>
        <v>3.672089552238816</v>
      </c>
      <c r="AN15">
        <f t="shared" si="15"/>
        <v>4.584925373134325</v>
      </c>
      <c r="AO15">
        <v>4</v>
      </c>
      <c r="AP15">
        <v>4</v>
      </c>
      <c r="AQ15">
        <v>4</v>
      </c>
      <c r="AR15">
        <f t="shared" si="17"/>
        <v>100</v>
      </c>
      <c r="AS15">
        <f t="shared" si="16"/>
        <v>100</v>
      </c>
    </row>
    <row r="16" spans="1:45" ht="15">
      <c r="A16">
        <v>12.4</v>
      </c>
      <c r="B16">
        <v>6.43</v>
      </c>
      <c r="C16">
        <v>8.9</v>
      </c>
      <c r="D16">
        <f t="shared" si="0"/>
        <v>51.854838709677416</v>
      </c>
      <c r="E16">
        <f t="shared" si="1"/>
        <v>71.7741935483871</v>
      </c>
      <c r="F16">
        <v>5.31</v>
      </c>
      <c r="G16">
        <v>6.19</v>
      </c>
      <c r="H16">
        <v>7.79</v>
      </c>
      <c r="I16">
        <f t="shared" si="2"/>
        <v>7.3982022471910085</v>
      </c>
      <c r="J16">
        <f t="shared" si="3"/>
        <v>8.62426966292135</v>
      </c>
      <c r="K16">
        <v>3.5</v>
      </c>
      <c r="L16">
        <v>2.8</v>
      </c>
      <c r="M16">
        <v>2.4</v>
      </c>
      <c r="N16">
        <f t="shared" si="4"/>
        <v>80</v>
      </c>
      <c r="O16">
        <f t="shared" si="5"/>
        <v>68.57142857142857</v>
      </c>
      <c r="P16">
        <v>11.8</v>
      </c>
      <c r="Q16">
        <v>15</v>
      </c>
      <c r="R16">
        <v>15.4</v>
      </c>
      <c r="S16">
        <f t="shared" si="6"/>
        <v>127.11864406779661</v>
      </c>
      <c r="T16">
        <f t="shared" si="7"/>
        <v>130.50847457627117</v>
      </c>
      <c r="U16">
        <v>4.89</v>
      </c>
      <c r="V16">
        <v>4.89</v>
      </c>
      <c r="W16">
        <v>3.65</v>
      </c>
      <c r="X16">
        <f t="shared" si="8"/>
        <v>3.7468831168831116</v>
      </c>
      <c r="Y16">
        <f t="shared" si="9"/>
        <v>3.7468831168831116</v>
      </c>
      <c r="Z16">
        <v>3</v>
      </c>
      <c r="AA16">
        <v>6</v>
      </c>
      <c r="AB16">
        <v>5</v>
      </c>
      <c r="AC16">
        <f t="shared" si="10"/>
        <v>200</v>
      </c>
      <c r="AD16">
        <f t="shared" si="11"/>
        <v>166.66666666666666</v>
      </c>
      <c r="AE16">
        <v>12</v>
      </c>
      <c r="AF16">
        <v>12.6</v>
      </c>
      <c r="AG16">
        <v>14.4</v>
      </c>
      <c r="AH16">
        <f t="shared" si="12"/>
        <v>105</v>
      </c>
      <c r="AI16">
        <f t="shared" si="13"/>
        <v>120</v>
      </c>
      <c r="AJ16">
        <v>3.54</v>
      </c>
      <c r="AK16">
        <v>4.42</v>
      </c>
      <c r="AL16">
        <v>3.54</v>
      </c>
      <c r="AM16">
        <f t="shared" si="14"/>
        <v>2.950000000000003</v>
      </c>
      <c r="AN16">
        <f t="shared" si="15"/>
        <v>3.683333333333337</v>
      </c>
      <c r="AO16">
        <v>4</v>
      </c>
      <c r="AP16">
        <v>4</v>
      </c>
      <c r="AQ16">
        <v>3</v>
      </c>
      <c r="AR16">
        <f t="shared" si="17"/>
        <v>100</v>
      </c>
      <c r="AS16">
        <f t="shared" si="16"/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Enrica</dc:creator>
  <cp:keywords/>
  <dc:description/>
  <cp:lastModifiedBy>Enrica</cp:lastModifiedBy>
  <dcterms:created xsi:type="dcterms:W3CDTF">2014-02-14T12:23:13Z</dcterms:created>
  <dcterms:modified xsi:type="dcterms:W3CDTF">2015-01-30T18:43:26Z</dcterms:modified>
  <cp:category/>
  <cp:version/>
  <cp:contentType/>
  <cp:contentStatus/>
</cp:coreProperties>
</file>